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895" windowHeight="9930"/>
  </bookViews>
  <sheets>
    <sheet name="项目汇总表" sheetId="4" r:id="rId1"/>
  </sheets>
  <definedNames>
    <definedName name="_xlnm._FilterDatabase" localSheetId="0" hidden="1">项目汇总表!$A$5:$AC$121</definedName>
  </definedNames>
  <calcPr calcId="125725"/>
</workbook>
</file>

<file path=xl/calcChain.xml><?xml version="1.0" encoding="utf-8"?>
<calcChain xmlns="http://schemas.openxmlformats.org/spreadsheetml/2006/main">
  <c r="AB121" i="4"/>
  <c r="AA121"/>
  <c r="Z121"/>
  <c r="AB120"/>
  <c r="AA120"/>
  <c r="Z120"/>
  <c r="AB119"/>
  <c r="AA119"/>
  <c r="Z119"/>
  <c r="AB118"/>
  <c r="AA118"/>
  <c r="Z118"/>
  <c r="AB117"/>
  <c r="AA117"/>
  <c r="Z117"/>
  <c r="AB116"/>
  <c r="AA116"/>
  <c r="Z116"/>
  <c r="AB115"/>
  <c r="AA115"/>
  <c r="Z115"/>
  <c r="AB114"/>
  <c r="AA114"/>
  <c r="Z114"/>
  <c r="AB113"/>
  <c r="AA113"/>
  <c r="Z113"/>
  <c r="AB112"/>
  <c r="AA112"/>
  <c r="Z112"/>
  <c r="AB111"/>
  <c r="AA111"/>
  <c r="Z111"/>
  <c r="AB110"/>
  <c r="AA110"/>
  <c r="Z110"/>
  <c r="AB109"/>
  <c r="AA109"/>
  <c r="Z109"/>
  <c r="AB108"/>
  <c r="AA108"/>
  <c r="Z108"/>
  <c r="AB107"/>
  <c r="AA107"/>
  <c r="Z107"/>
  <c r="AB106"/>
  <c r="AA106"/>
  <c r="Z106"/>
  <c r="AB105"/>
  <c r="AA105"/>
  <c r="Z105"/>
  <c r="AB104"/>
  <c r="AA104"/>
  <c r="Z104"/>
  <c r="AB103"/>
  <c r="AA103"/>
  <c r="Z103"/>
  <c r="AB102"/>
  <c r="AA102"/>
  <c r="Z102"/>
  <c r="AB101"/>
  <c r="AA101"/>
  <c r="Z101"/>
  <c r="AB100"/>
  <c r="AA100"/>
  <c r="Z100"/>
  <c r="AB99"/>
  <c r="AA99"/>
  <c r="Z99"/>
  <c r="AB98"/>
  <c r="AA98"/>
  <c r="Z98"/>
  <c r="AB97"/>
  <c r="AA97"/>
  <c r="Z97"/>
  <c r="AB96"/>
  <c r="AA96"/>
  <c r="Z96"/>
  <c r="AB95"/>
  <c r="AA95"/>
  <c r="Z95"/>
  <c r="AB94"/>
  <c r="AA94"/>
  <c r="Z94"/>
  <c r="AB93"/>
  <c r="AA93"/>
  <c r="Z93"/>
  <c r="AB92"/>
  <c r="AA92"/>
  <c r="Z92"/>
  <c r="AB91"/>
  <c r="AA91"/>
  <c r="Z91"/>
  <c r="AB90"/>
  <c r="AA90"/>
  <c r="Z90"/>
  <c r="AB89"/>
  <c r="AA89"/>
  <c r="Z89"/>
  <c r="AB88"/>
  <c r="AA88"/>
  <c r="Z88"/>
  <c r="AB87"/>
  <c r="AA87"/>
  <c r="Z87"/>
  <c r="AB86"/>
  <c r="AA86"/>
  <c r="Z86"/>
  <c r="AB85"/>
  <c r="AA85"/>
  <c r="Z85"/>
  <c r="AB84"/>
  <c r="AA84"/>
  <c r="Z84"/>
  <c r="AB83"/>
  <c r="AA83"/>
  <c r="Z83"/>
  <c r="AB82"/>
  <c r="AA82"/>
  <c r="Z82"/>
  <c r="AB81"/>
  <c r="AA81"/>
  <c r="Z81"/>
  <c r="AB80"/>
  <c r="AA80"/>
  <c r="Z80"/>
  <c r="AB79"/>
  <c r="AA79"/>
  <c r="Z79"/>
  <c r="AB78"/>
  <c r="AA78"/>
  <c r="Z78"/>
  <c r="AB77"/>
  <c r="AA77"/>
  <c r="Z77"/>
  <c r="AB76"/>
  <c r="AA76"/>
  <c r="Z76"/>
  <c r="AA75"/>
  <c r="Z75"/>
  <c r="P75"/>
  <c r="AB75" s="1"/>
  <c r="AB74"/>
  <c r="AA74"/>
  <c r="Z74"/>
  <c r="AB73"/>
  <c r="AA73"/>
  <c r="Z73"/>
  <c r="AB72"/>
  <c r="AA72"/>
  <c r="Z72"/>
  <c r="AB71"/>
  <c r="AA71"/>
  <c r="Z71"/>
  <c r="AB70"/>
  <c r="AA70"/>
  <c r="Z70"/>
  <c r="AB69"/>
  <c r="AA69"/>
  <c r="Z69"/>
  <c r="AB68"/>
  <c r="AA68"/>
  <c r="Z68"/>
  <c r="AB67"/>
  <c r="AA67"/>
  <c r="Z67"/>
  <c r="AB66"/>
  <c r="AA66"/>
  <c r="Z66"/>
  <c r="AB65"/>
  <c r="AA65"/>
  <c r="Z65"/>
  <c r="AB64"/>
  <c r="AA64"/>
  <c r="Z64"/>
  <c r="AB63"/>
  <c r="AA63"/>
  <c r="Z63"/>
  <c r="AB62"/>
  <c r="AA62"/>
  <c r="Z62"/>
  <c r="AB61"/>
  <c r="AA61"/>
  <c r="Z61"/>
  <c r="AB60"/>
  <c r="AA60"/>
  <c r="Z60"/>
  <c r="AB59"/>
  <c r="AA59"/>
  <c r="Z59"/>
  <c r="AB58"/>
  <c r="AA58"/>
  <c r="Z58"/>
  <c r="AB57"/>
  <c r="AA57"/>
  <c r="Z57"/>
  <c r="AB56"/>
  <c r="AA56"/>
  <c r="Z56"/>
  <c r="AB55"/>
  <c r="AA55"/>
  <c r="Z55"/>
  <c r="AB54"/>
  <c r="AA54"/>
  <c r="Z54"/>
  <c r="AB53"/>
  <c r="AA53"/>
  <c r="Z53"/>
  <c r="AB52"/>
  <c r="AA52"/>
  <c r="Z52"/>
  <c r="AB51"/>
  <c r="AA51"/>
  <c r="Z51"/>
  <c r="AB50"/>
  <c r="AA50"/>
  <c r="Z50"/>
  <c r="AB49"/>
  <c r="AA49"/>
  <c r="Z49"/>
  <c r="AB48"/>
  <c r="AA48"/>
  <c r="Z48"/>
  <c r="AB47"/>
  <c r="AA47"/>
  <c r="Z47"/>
  <c r="AB46"/>
  <c r="AA46"/>
  <c r="Z46"/>
  <c r="AB45"/>
  <c r="AA45"/>
  <c r="Z45"/>
  <c r="AB44"/>
  <c r="AA44"/>
  <c r="Z44"/>
  <c r="AB43"/>
  <c r="AA43"/>
  <c r="Z43"/>
  <c r="AB42"/>
  <c r="AA42"/>
  <c r="Z42"/>
  <c r="AB41"/>
  <c r="AA41"/>
  <c r="Z41"/>
  <c r="AA40"/>
  <c r="Z40"/>
  <c r="J40"/>
  <c r="AB40" s="1"/>
  <c r="AB39"/>
  <c r="AA39"/>
  <c r="Z39"/>
  <c r="AB38"/>
  <c r="AA38"/>
  <c r="Z38"/>
  <c r="AB37"/>
  <c r="AA37"/>
  <c r="Z37"/>
  <c r="AB36"/>
  <c r="AA36"/>
  <c r="Z36"/>
  <c r="AB35"/>
  <c r="AA35"/>
  <c r="Z35"/>
  <c r="AB34"/>
  <c r="AA34"/>
  <c r="Z34"/>
  <c r="AB33"/>
  <c r="AA33"/>
  <c r="Z33"/>
  <c r="AB32"/>
  <c r="AA32"/>
  <c r="Z32"/>
  <c r="AB31"/>
  <c r="AA31"/>
  <c r="Z31"/>
  <c r="AB30"/>
  <c r="AA30"/>
  <c r="Z30"/>
  <c r="AB29"/>
  <c r="AA29"/>
  <c r="Z29"/>
  <c r="AB28"/>
  <c r="AA28"/>
  <c r="Z28"/>
  <c r="AB27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B16"/>
  <c r="AA16"/>
  <c r="Z16"/>
  <c r="AB15"/>
  <c r="AA15"/>
  <c r="Z15"/>
  <c r="AB14"/>
  <c r="AA14"/>
  <c r="Z14"/>
  <c r="AB13"/>
  <c r="AA13"/>
  <c r="Z13"/>
  <c r="AB12"/>
  <c r="AA12"/>
  <c r="Z12"/>
  <c r="AB11"/>
  <c r="AA11"/>
  <c r="Z11"/>
  <c r="AB10"/>
  <c r="AA10"/>
  <c r="Z10"/>
  <c r="AB9"/>
  <c r="AA9"/>
  <c r="Z9"/>
  <c r="AB8"/>
  <c r="AA8"/>
  <c r="Z8"/>
  <c r="AB7"/>
  <c r="AA7"/>
  <c r="Z7"/>
  <c r="AB6"/>
  <c r="AA6"/>
  <c r="Z6"/>
</calcChain>
</file>

<file path=xl/sharedStrings.xml><?xml version="1.0" encoding="utf-8"?>
<sst xmlns="http://schemas.openxmlformats.org/spreadsheetml/2006/main" count="386" uniqueCount="142">
  <si>
    <t>附件1：</t>
  </si>
  <si>
    <t>仁化县精准扶贫项目库汇总表</t>
  </si>
  <si>
    <t xml:space="preserve">填报单位：                                                        填报人：                                         资金单位：万元                           本期填报时间：   年   月   日                             </t>
  </si>
  <si>
    <t>序号</t>
  </si>
  <si>
    <t xml:space="preserve">县
</t>
  </si>
  <si>
    <t>镇（街）</t>
  </si>
  <si>
    <t>村</t>
  </si>
  <si>
    <t>产业发展</t>
  </si>
  <si>
    <t>基础设施和公共服务</t>
  </si>
  <si>
    <t>资产收益</t>
  </si>
  <si>
    <t>民生保障</t>
  </si>
  <si>
    <t>能力建设</t>
  </si>
  <si>
    <t>金融扶持</t>
  </si>
  <si>
    <t>其他类</t>
  </si>
  <si>
    <t>合计</t>
  </si>
  <si>
    <t>备注</t>
  </si>
  <si>
    <t>项目个数</t>
  </si>
  <si>
    <t>计划投入资金额</t>
  </si>
  <si>
    <t>已支付资金</t>
  </si>
  <si>
    <t>仁化县</t>
  </si>
  <si>
    <t>闻韶镇</t>
  </si>
  <si>
    <t>白竹村</t>
  </si>
  <si>
    <t>下徐村</t>
  </si>
  <si>
    <t>江南村</t>
  </si>
  <si>
    <t>塘源村</t>
  </si>
  <si>
    <t>华塘村</t>
  </si>
  <si>
    <t>大桥镇</t>
  </si>
  <si>
    <t>长坝村</t>
  </si>
  <si>
    <t>大桥村</t>
  </si>
  <si>
    <t>共和村</t>
  </si>
  <si>
    <t>水江村</t>
  </si>
  <si>
    <t>古洋村</t>
  </si>
  <si>
    <t>亲联村</t>
  </si>
  <si>
    <t>红山镇</t>
  </si>
  <si>
    <t>青迳</t>
  </si>
  <si>
    <t>前洞</t>
  </si>
  <si>
    <t>烟竹</t>
  </si>
  <si>
    <t>鱼皇</t>
  </si>
  <si>
    <t>小楣水</t>
  </si>
  <si>
    <t>社区</t>
  </si>
  <si>
    <t>新山</t>
  </si>
  <si>
    <t>中山</t>
  </si>
  <si>
    <t>新白</t>
  </si>
  <si>
    <t>黄坑镇</t>
  </si>
  <si>
    <t>下营村</t>
  </si>
  <si>
    <t>高塘村</t>
  </si>
  <si>
    <t>古竹村</t>
  </si>
  <si>
    <t>曰庄村</t>
  </si>
  <si>
    <t>蓝田村</t>
  </si>
  <si>
    <t>小溪村</t>
  </si>
  <si>
    <t>居委会</t>
  </si>
  <si>
    <t>黄坑村</t>
  </si>
  <si>
    <t>石塘镇</t>
  </si>
  <si>
    <t>上中坌村</t>
  </si>
  <si>
    <t>下中坌村</t>
  </si>
  <si>
    <t>石塘村</t>
  </si>
  <si>
    <t>光明村</t>
  </si>
  <si>
    <t>水历村</t>
  </si>
  <si>
    <t>京群村</t>
  </si>
  <si>
    <t>各分散村</t>
  </si>
  <si>
    <t>扶溪镇</t>
  </si>
  <si>
    <t>古夏</t>
  </si>
  <si>
    <t>扶中</t>
  </si>
  <si>
    <t>长坑</t>
  </si>
  <si>
    <t xml:space="preserve"> 蛇离 </t>
  </si>
  <si>
    <t>厚塘</t>
  </si>
  <si>
    <t>斜周</t>
  </si>
  <si>
    <t>水口</t>
  </si>
  <si>
    <t>紫岭村</t>
  </si>
  <si>
    <t>左龙</t>
  </si>
  <si>
    <t>城口镇</t>
  </si>
  <si>
    <t>东坑村</t>
  </si>
  <si>
    <t>东光村</t>
  </si>
  <si>
    <t>城群村</t>
  </si>
  <si>
    <t>东罗村</t>
  </si>
  <si>
    <t>上寨村</t>
  </si>
  <si>
    <t>恩村村</t>
  </si>
  <si>
    <t>厚坑村</t>
  </si>
  <si>
    <t>长江镇</t>
  </si>
  <si>
    <t>芭蕉垅</t>
  </si>
  <si>
    <t>冷饭坑</t>
  </si>
  <si>
    <t>石是村</t>
  </si>
  <si>
    <t>陈欧</t>
  </si>
  <si>
    <t>木溪</t>
  </si>
  <si>
    <t>学堂垇村</t>
  </si>
  <si>
    <t>油洞村</t>
  </si>
  <si>
    <t>浒松</t>
  </si>
  <si>
    <t>高洞</t>
  </si>
  <si>
    <t>河田</t>
  </si>
  <si>
    <t>锦江</t>
  </si>
  <si>
    <t>莲河</t>
  </si>
  <si>
    <t>凌溪村</t>
  </si>
  <si>
    <t>沙坪村</t>
  </si>
  <si>
    <t>塘洞村</t>
  </si>
  <si>
    <t>里周</t>
  </si>
  <si>
    <t>丹霞街道</t>
  </si>
  <si>
    <t>康溪</t>
  </si>
  <si>
    <t>岭田</t>
  </si>
  <si>
    <t>高联</t>
  </si>
  <si>
    <t>官口</t>
  </si>
  <si>
    <t>胡坑</t>
  </si>
  <si>
    <t>黄屋</t>
  </si>
  <si>
    <t>麻塘</t>
  </si>
  <si>
    <t>夏富</t>
  </si>
  <si>
    <t>新东</t>
  </si>
  <si>
    <t>中心</t>
  </si>
  <si>
    <t>狮井</t>
  </si>
  <si>
    <t>周田镇</t>
  </si>
  <si>
    <t>平甫村</t>
  </si>
  <si>
    <t>较坑村</t>
  </si>
  <si>
    <t>雷坑村</t>
  </si>
  <si>
    <t>灵溪村</t>
  </si>
  <si>
    <t>下洞村</t>
  </si>
  <si>
    <t>鸡龙村</t>
  </si>
  <si>
    <t>龙坑村</t>
  </si>
  <si>
    <t>上道村</t>
  </si>
  <si>
    <t>台滩村</t>
  </si>
  <si>
    <t>谭屋村</t>
  </si>
  <si>
    <t>新庄村</t>
  </si>
  <si>
    <t>上坪村</t>
  </si>
  <si>
    <t>麻洋村</t>
  </si>
  <si>
    <t>周田村</t>
  </si>
  <si>
    <t>瑶溪村</t>
  </si>
  <si>
    <t>董塘镇</t>
  </si>
  <si>
    <t>坪岗</t>
  </si>
  <si>
    <t>白莲</t>
  </si>
  <si>
    <t>高宅</t>
  </si>
  <si>
    <t>董中</t>
  </si>
  <si>
    <t>河富</t>
  </si>
  <si>
    <t>江头</t>
  </si>
  <si>
    <t>南湖</t>
  </si>
  <si>
    <t>新龙</t>
  </si>
  <si>
    <t>岩头</t>
  </si>
  <si>
    <t>高莲</t>
  </si>
  <si>
    <t>新莲</t>
  </si>
  <si>
    <t>红星</t>
  </si>
  <si>
    <t>董联</t>
  </si>
  <si>
    <t>安岗</t>
  </si>
  <si>
    <t>五一</t>
  </si>
  <si>
    <t>瑶族</t>
  </si>
  <si>
    <t>塘联</t>
  </si>
  <si>
    <t>仁化统筹项目</t>
  </si>
</sst>
</file>

<file path=xl/styles.xml><?xml version="1.0" encoding="utf-8"?>
<styleSheet xmlns="http://schemas.openxmlformats.org/spreadsheetml/2006/main">
  <numFmts count="1">
    <numFmt numFmtId="176" formatCode="0.0000_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4"/>
      <color indexed="8"/>
      <name val="仿宋_GB2312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14"/>
      <color indexed="8"/>
      <name val="方正小标宋简体"/>
      <charset val="134"/>
    </font>
    <font>
      <sz val="14"/>
      <name val="方正小标宋简体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2 2 3" xfId="1"/>
    <cellStyle name="常规 230" xfId="7"/>
    <cellStyle name="常规 3" xfId="3"/>
    <cellStyle name="常规 3 5" xfId="6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5"/>
  <sheetViews>
    <sheetView tabSelected="1" workbookViewId="0">
      <pane ySplit="5" topLeftCell="A102" activePane="bottomLeft" state="frozen"/>
      <selection pane="bottomLeft" activeCell="C122" sqref="C122:AB125"/>
    </sheetView>
  </sheetViews>
  <sheetFormatPr defaultColWidth="9" defaultRowHeight="13.5"/>
  <cols>
    <col min="1" max="1" width="4.25" style="13" customWidth="1"/>
    <col min="2" max="2" width="6.75" customWidth="1"/>
    <col min="3" max="3" width="7.625" customWidth="1"/>
    <col min="4" max="4" width="7.25" customWidth="1"/>
    <col min="5" max="5" width="6" style="14" customWidth="1"/>
    <col min="6" max="6" width="10" customWidth="1"/>
    <col min="7" max="7" width="8.125" customWidth="1"/>
    <col min="8" max="8" width="6.75" customWidth="1"/>
    <col min="9" max="9" width="9.5" customWidth="1"/>
    <col min="10" max="10" width="10.125" customWidth="1"/>
    <col min="11" max="11" width="6.625" customWidth="1"/>
    <col min="12" max="12" width="9.5" customWidth="1"/>
    <col min="13" max="13" width="8.5" customWidth="1"/>
    <col min="14" max="14" width="6.375" customWidth="1"/>
    <col min="15" max="15" width="9.5" customWidth="1"/>
    <col min="16" max="16" width="8.5" customWidth="1"/>
    <col min="17" max="17" width="6.625" customWidth="1"/>
    <col min="18" max="18" width="9.5" customWidth="1"/>
    <col min="19" max="19" width="8.5" customWidth="1"/>
    <col min="20" max="20" width="6.875" customWidth="1"/>
    <col min="21" max="21" width="9.5" customWidth="1"/>
    <col min="22" max="22" width="8.5" customWidth="1"/>
    <col min="23" max="23" width="6.75" customWidth="1"/>
    <col min="24" max="24" width="9.5" customWidth="1"/>
    <col min="25" max="25" width="8.5" customWidth="1"/>
    <col min="26" max="26" width="6.375" customWidth="1"/>
    <col min="27" max="27" width="9.5" customWidth="1"/>
    <col min="28" max="28" width="8.5" customWidth="1"/>
    <col min="29" max="29" width="4.75" customWidth="1"/>
  </cols>
  <sheetData>
    <row r="1" spans="1:29" ht="26.25" customHeight="1">
      <c r="A1" s="31" t="s">
        <v>0</v>
      </c>
      <c r="B1" s="31"/>
      <c r="C1" s="21"/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51" customHeight="1">
      <c r="A2" s="32" t="s">
        <v>1</v>
      </c>
      <c r="B2" s="33"/>
      <c r="C2" s="33"/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21"/>
    </row>
    <row r="3" spans="1:29" ht="35.25" customHeight="1">
      <c r="A3" s="35" t="s">
        <v>2</v>
      </c>
      <c r="B3" s="35"/>
      <c r="C3" s="35"/>
      <c r="D3" s="35"/>
      <c r="E3" s="36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21"/>
    </row>
    <row r="4" spans="1:29" s="10" customFormat="1" ht="31.5" customHeight="1">
      <c r="A4" s="29" t="s">
        <v>3</v>
      </c>
      <c r="B4" s="30" t="s">
        <v>4</v>
      </c>
      <c r="C4" s="30" t="s">
        <v>5</v>
      </c>
      <c r="D4" s="30" t="s">
        <v>6</v>
      </c>
      <c r="E4" s="37" t="s">
        <v>7</v>
      </c>
      <c r="F4" s="30"/>
      <c r="G4" s="30"/>
      <c r="H4" s="30" t="s">
        <v>8</v>
      </c>
      <c r="I4" s="30"/>
      <c r="J4" s="30"/>
      <c r="K4" s="30" t="s">
        <v>9</v>
      </c>
      <c r="L4" s="30"/>
      <c r="M4" s="30"/>
      <c r="N4" s="30" t="s">
        <v>10</v>
      </c>
      <c r="O4" s="30"/>
      <c r="P4" s="30"/>
      <c r="Q4" s="30" t="s">
        <v>11</v>
      </c>
      <c r="R4" s="30"/>
      <c r="S4" s="30"/>
      <c r="T4" s="30" t="s">
        <v>12</v>
      </c>
      <c r="U4" s="30"/>
      <c r="V4" s="30"/>
      <c r="W4" s="30" t="s">
        <v>13</v>
      </c>
      <c r="X4" s="30"/>
      <c r="Y4" s="30"/>
      <c r="Z4" s="38" t="s">
        <v>14</v>
      </c>
      <c r="AA4" s="38"/>
      <c r="AB4" s="38"/>
      <c r="AC4" s="30" t="s">
        <v>15</v>
      </c>
    </row>
    <row r="5" spans="1:29" s="10" customFormat="1" ht="49.9" customHeight="1">
      <c r="A5" s="29"/>
      <c r="B5" s="30"/>
      <c r="C5" s="30"/>
      <c r="D5" s="30"/>
      <c r="E5" s="23" t="s">
        <v>16</v>
      </c>
      <c r="F5" s="24" t="s">
        <v>17</v>
      </c>
      <c r="G5" s="24" t="s">
        <v>18</v>
      </c>
      <c r="H5" s="24" t="s">
        <v>16</v>
      </c>
      <c r="I5" s="24" t="s">
        <v>17</v>
      </c>
      <c r="J5" s="24" t="s">
        <v>18</v>
      </c>
      <c r="K5" s="24" t="s">
        <v>16</v>
      </c>
      <c r="L5" s="24" t="s">
        <v>17</v>
      </c>
      <c r="M5" s="24" t="s">
        <v>18</v>
      </c>
      <c r="N5" s="24" t="s">
        <v>16</v>
      </c>
      <c r="O5" s="24" t="s">
        <v>17</v>
      </c>
      <c r="P5" s="24" t="s">
        <v>18</v>
      </c>
      <c r="Q5" s="24" t="s">
        <v>16</v>
      </c>
      <c r="R5" s="24" t="s">
        <v>17</v>
      </c>
      <c r="S5" s="24" t="s">
        <v>18</v>
      </c>
      <c r="T5" s="24" t="s">
        <v>16</v>
      </c>
      <c r="U5" s="24" t="s">
        <v>17</v>
      </c>
      <c r="V5" s="24" t="s">
        <v>18</v>
      </c>
      <c r="W5" s="24" t="s">
        <v>16</v>
      </c>
      <c r="X5" s="24" t="s">
        <v>17</v>
      </c>
      <c r="Y5" s="24" t="s">
        <v>18</v>
      </c>
      <c r="Z5" s="24" t="s">
        <v>16</v>
      </c>
      <c r="AA5" s="24" t="s">
        <v>17</v>
      </c>
      <c r="AB5" s="24" t="s">
        <v>18</v>
      </c>
      <c r="AC5" s="30"/>
    </row>
    <row r="6" spans="1:29" s="11" customFormat="1" ht="11.25">
      <c r="A6" s="3">
        <v>1</v>
      </c>
      <c r="B6" s="3" t="s">
        <v>19</v>
      </c>
      <c r="C6" s="3" t="s">
        <v>20</v>
      </c>
      <c r="D6" s="3" t="s">
        <v>21</v>
      </c>
      <c r="E6" s="3">
        <v>1</v>
      </c>
      <c r="F6" s="3">
        <v>4.3635000000000002</v>
      </c>
      <c r="G6" s="3">
        <v>4.3635000000000002</v>
      </c>
      <c r="H6" s="3">
        <v>5</v>
      </c>
      <c r="I6" s="3">
        <v>14.6</v>
      </c>
      <c r="J6" s="3">
        <v>14.6</v>
      </c>
      <c r="K6" s="3">
        <v>0</v>
      </c>
      <c r="L6" s="3">
        <v>0</v>
      </c>
      <c r="M6" s="3">
        <v>0</v>
      </c>
      <c r="N6" s="3">
        <v>5</v>
      </c>
      <c r="O6" s="3">
        <v>1.84</v>
      </c>
      <c r="P6" s="3">
        <v>1.84</v>
      </c>
      <c r="Q6" s="3">
        <v>1</v>
      </c>
      <c r="R6" s="3">
        <v>5.3619000000000003</v>
      </c>
      <c r="S6" s="3">
        <v>5.3619000000000003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f>E6+H6+K6+N6+Q6+T6+W6</f>
        <v>12</v>
      </c>
      <c r="AA6" s="3">
        <f>F6+I6+L6+O6+R6+U6+X6</f>
        <v>26.165399999999998</v>
      </c>
      <c r="AB6" s="3">
        <f>G6+J6+M6+P6+S6+V6+Y6</f>
        <v>26.165399999999998</v>
      </c>
      <c r="AC6" s="3"/>
    </row>
    <row r="7" spans="1:29" s="11" customFormat="1" ht="11.25">
      <c r="A7" s="3">
        <v>2</v>
      </c>
      <c r="B7" s="3" t="s">
        <v>19</v>
      </c>
      <c r="C7" s="3" t="s">
        <v>20</v>
      </c>
      <c r="D7" s="3" t="s">
        <v>22</v>
      </c>
      <c r="E7" s="3">
        <v>10</v>
      </c>
      <c r="F7" s="3">
        <v>58.653399999999998</v>
      </c>
      <c r="G7" s="3">
        <v>58.653399999999998</v>
      </c>
      <c r="H7" s="3">
        <v>23</v>
      </c>
      <c r="I7" s="3">
        <v>70.8506</v>
      </c>
      <c r="J7" s="3">
        <v>70.8506</v>
      </c>
      <c r="K7" s="3">
        <v>0</v>
      </c>
      <c r="L7" s="3">
        <v>0</v>
      </c>
      <c r="M7" s="3">
        <v>0</v>
      </c>
      <c r="N7" s="3">
        <v>11</v>
      </c>
      <c r="O7" s="3">
        <v>9.2370000000000001</v>
      </c>
      <c r="P7" s="3">
        <v>9.2370000000000001</v>
      </c>
      <c r="Q7" s="3">
        <v>2</v>
      </c>
      <c r="R7" s="3">
        <v>1.8492999999999999</v>
      </c>
      <c r="S7" s="3">
        <v>1.8492999999999999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f>E7+H7+K7+N7+Q7+T7+W7</f>
        <v>46</v>
      </c>
      <c r="AA7" s="3">
        <f>F7+I7+L7+O7+R7+U7+X7</f>
        <v>140.59029999999998</v>
      </c>
      <c r="AB7" s="3">
        <f t="shared" ref="AB7" si="0">G7+J7+M7+P7+S7+V7+Y7</f>
        <v>140.59029999999998</v>
      </c>
      <c r="AC7" s="3"/>
    </row>
    <row r="8" spans="1:29" s="11" customFormat="1" ht="11.25">
      <c r="A8" s="3">
        <v>3</v>
      </c>
      <c r="B8" s="3" t="s">
        <v>19</v>
      </c>
      <c r="C8" s="3" t="s">
        <v>20</v>
      </c>
      <c r="D8" s="3" t="s">
        <v>23</v>
      </c>
      <c r="E8" s="3">
        <v>5</v>
      </c>
      <c r="F8" s="3">
        <v>14.1007</v>
      </c>
      <c r="G8" s="3">
        <v>14.1007</v>
      </c>
      <c r="H8" s="3">
        <v>5</v>
      </c>
      <c r="I8" s="3">
        <v>23.3</v>
      </c>
      <c r="J8" s="3">
        <v>23.3</v>
      </c>
      <c r="K8" s="3">
        <v>0</v>
      </c>
      <c r="L8" s="3">
        <v>0</v>
      </c>
      <c r="M8" s="3">
        <v>0</v>
      </c>
      <c r="N8" s="3">
        <v>8</v>
      </c>
      <c r="O8" s="3">
        <v>3.39</v>
      </c>
      <c r="P8" s="3">
        <v>3.39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f>E8+H8+K8+N8+Q8+T8+W8</f>
        <v>18</v>
      </c>
      <c r="AA8" s="3">
        <f t="shared" ref="AA8:AA48" si="1">F8+I8+L8+O8+R8+U8+X8</f>
        <v>40.790700000000001</v>
      </c>
      <c r="AB8" s="3">
        <f t="shared" ref="AB8" si="2">G8+J8+M8+P8+S8+V8+Y8</f>
        <v>40.790700000000001</v>
      </c>
      <c r="AC8" s="3"/>
    </row>
    <row r="9" spans="1:29" s="11" customFormat="1" ht="11.25">
      <c r="A9" s="3">
        <v>4</v>
      </c>
      <c r="B9" s="3" t="s">
        <v>19</v>
      </c>
      <c r="C9" s="3" t="s">
        <v>20</v>
      </c>
      <c r="D9" s="3" t="s">
        <v>24</v>
      </c>
      <c r="E9" s="3">
        <v>6</v>
      </c>
      <c r="F9" s="3">
        <v>6.1128</v>
      </c>
      <c r="G9" s="3">
        <v>6.1128</v>
      </c>
      <c r="H9" s="3">
        <v>7</v>
      </c>
      <c r="I9" s="3">
        <v>14.79</v>
      </c>
      <c r="J9" s="3">
        <v>14.79</v>
      </c>
      <c r="K9" s="3">
        <v>0</v>
      </c>
      <c r="L9" s="3">
        <v>0</v>
      </c>
      <c r="M9" s="3">
        <v>0</v>
      </c>
      <c r="N9" s="3">
        <v>1</v>
      </c>
      <c r="O9" s="3">
        <v>0.36</v>
      </c>
      <c r="P9" s="3">
        <v>0.36</v>
      </c>
      <c r="Q9" s="3">
        <v>2</v>
      </c>
      <c r="R9" s="3">
        <v>0.28560000000000002</v>
      </c>
      <c r="S9" s="3">
        <v>0.28560000000000002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 t="shared" ref="Z9:Z48" si="3">E9+H9+K9+N9+Q9+T9+W9</f>
        <v>16</v>
      </c>
      <c r="AA9" s="3">
        <f t="shared" si="1"/>
        <v>21.548399999999997</v>
      </c>
      <c r="AB9" s="3">
        <f t="shared" ref="AB9" si="4">G9+J9+M9+P9+S9+V9+Y9</f>
        <v>21.548399999999997</v>
      </c>
      <c r="AC9" s="3"/>
    </row>
    <row r="10" spans="1:29" s="11" customFormat="1" ht="11.25">
      <c r="A10" s="3">
        <v>5</v>
      </c>
      <c r="B10" s="3" t="s">
        <v>19</v>
      </c>
      <c r="C10" s="3" t="s">
        <v>20</v>
      </c>
      <c r="D10" s="3" t="s">
        <v>25</v>
      </c>
      <c r="E10" s="3">
        <v>1</v>
      </c>
      <c r="F10" s="3">
        <v>2.9</v>
      </c>
      <c r="G10" s="3">
        <v>2.9</v>
      </c>
      <c r="H10" s="3">
        <v>5</v>
      </c>
      <c r="I10" s="3">
        <v>10.3</v>
      </c>
      <c r="J10" s="3">
        <v>10.3</v>
      </c>
      <c r="K10" s="3">
        <v>0</v>
      </c>
      <c r="L10" s="3">
        <v>0</v>
      </c>
      <c r="M10" s="3">
        <v>0</v>
      </c>
      <c r="N10" s="3">
        <v>2</v>
      </c>
      <c r="O10" s="3">
        <v>0.67</v>
      </c>
      <c r="P10" s="3">
        <v>0.67</v>
      </c>
      <c r="Q10" s="3">
        <v>1</v>
      </c>
      <c r="R10" s="3">
        <v>1.6</v>
      </c>
      <c r="S10" s="3">
        <v>1.6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f t="shared" si="3"/>
        <v>9</v>
      </c>
      <c r="AA10" s="3">
        <f t="shared" si="1"/>
        <v>15.47</v>
      </c>
      <c r="AB10" s="3">
        <f t="shared" ref="AB10" si="5">G10+J10+M10+P10+S10+V10+Y10</f>
        <v>15.47</v>
      </c>
      <c r="AC10" s="3"/>
    </row>
    <row r="11" spans="1:29" s="11" customFormat="1" ht="11.25">
      <c r="A11" s="3">
        <v>6</v>
      </c>
      <c r="B11" s="3" t="s">
        <v>19</v>
      </c>
      <c r="C11" s="3" t="s">
        <v>26</v>
      </c>
      <c r="D11" s="3" t="s">
        <v>27</v>
      </c>
      <c r="E11" s="3">
        <v>5</v>
      </c>
      <c r="F11" s="3">
        <v>23.472000000000001</v>
      </c>
      <c r="G11" s="3">
        <v>12.472</v>
      </c>
      <c r="H11" s="3">
        <v>2</v>
      </c>
      <c r="I11" s="3">
        <v>15</v>
      </c>
      <c r="J11" s="3">
        <v>5</v>
      </c>
      <c r="K11" s="3">
        <v>0</v>
      </c>
      <c r="L11" s="3">
        <v>0</v>
      </c>
      <c r="M11" s="3">
        <v>0</v>
      </c>
      <c r="N11" s="3">
        <v>5</v>
      </c>
      <c r="O11" s="3">
        <v>3.6124999999999998</v>
      </c>
      <c r="P11" s="3">
        <v>3.6124999999999998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1</v>
      </c>
      <c r="X11" s="3">
        <v>0.62119999999999997</v>
      </c>
      <c r="Y11" s="3">
        <v>0.62119999999999997</v>
      </c>
      <c r="Z11" s="3">
        <f t="shared" si="3"/>
        <v>13</v>
      </c>
      <c r="AA11" s="3">
        <f t="shared" si="1"/>
        <v>42.7057</v>
      </c>
      <c r="AB11" s="4">
        <f t="shared" ref="AB11:AB16" si="6">G11+J11+M11+P11+S11+V11+Y11</f>
        <v>21.7057</v>
      </c>
      <c r="AC11" s="5"/>
    </row>
    <row r="12" spans="1:29" s="11" customFormat="1" ht="11.25">
      <c r="A12" s="3">
        <v>7</v>
      </c>
      <c r="B12" s="3" t="s">
        <v>19</v>
      </c>
      <c r="C12" s="3" t="s">
        <v>26</v>
      </c>
      <c r="D12" s="3" t="s">
        <v>28</v>
      </c>
      <c r="E12" s="3">
        <v>1</v>
      </c>
      <c r="F12" s="3">
        <v>8.6</v>
      </c>
      <c r="G12" s="3">
        <v>4.3</v>
      </c>
      <c r="H12" s="3">
        <v>4</v>
      </c>
      <c r="I12" s="3">
        <v>74.5</v>
      </c>
      <c r="J12" s="3">
        <v>28</v>
      </c>
      <c r="K12" s="3">
        <v>0</v>
      </c>
      <c r="L12" s="3">
        <v>0</v>
      </c>
      <c r="M12" s="3">
        <v>0</v>
      </c>
      <c r="N12" s="3">
        <v>1</v>
      </c>
      <c r="O12" s="3">
        <v>50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f t="shared" si="3"/>
        <v>6</v>
      </c>
      <c r="AA12" s="3">
        <f t="shared" si="1"/>
        <v>133.1</v>
      </c>
      <c r="AB12" s="4">
        <f t="shared" si="6"/>
        <v>32.299999999999997</v>
      </c>
      <c r="AC12" s="3"/>
    </row>
    <row r="13" spans="1:29" s="11" customFormat="1" ht="11.25">
      <c r="A13" s="3">
        <v>8</v>
      </c>
      <c r="B13" s="3" t="s">
        <v>19</v>
      </c>
      <c r="C13" s="3" t="s">
        <v>26</v>
      </c>
      <c r="D13" s="3" t="s">
        <v>29</v>
      </c>
      <c r="E13" s="3">
        <v>3</v>
      </c>
      <c r="F13" s="3">
        <v>32.262</v>
      </c>
      <c r="G13" s="3">
        <v>18.361999999999998</v>
      </c>
      <c r="H13" s="3">
        <v>10</v>
      </c>
      <c r="I13" s="3">
        <v>211.5</v>
      </c>
      <c r="J13" s="3">
        <v>18</v>
      </c>
      <c r="K13" s="3">
        <v>0</v>
      </c>
      <c r="L13" s="3">
        <v>0</v>
      </c>
      <c r="M13" s="3">
        <v>0</v>
      </c>
      <c r="N13" s="3">
        <v>1</v>
      </c>
      <c r="O13" s="3">
        <v>2.5</v>
      </c>
      <c r="P13" s="3">
        <v>1.25</v>
      </c>
      <c r="Q13" s="3">
        <v>1</v>
      </c>
      <c r="R13" s="3">
        <v>1</v>
      </c>
      <c r="S13" s="3">
        <v>0</v>
      </c>
      <c r="T13" s="3">
        <v>0</v>
      </c>
      <c r="U13" s="3">
        <v>0</v>
      </c>
      <c r="V13" s="3">
        <v>0</v>
      </c>
      <c r="W13" s="3">
        <v>2</v>
      </c>
      <c r="X13" s="3">
        <v>16</v>
      </c>
      <c r="Y13" s="3">
        <v>0</v>
      </c>
      <c r="Z13" s="3">
        <f t="shared" si="3"/>
        <v>17</v>
      </c>
      <c r="AA13" s="3">
        <f t="shared" si="1"/>
        <v>263.262</v>
      </c>
      <c r="AB13" s="4">
        <f t="shared" si="6"/>
        <v>37.611999999999995</v>
      </c>
      <c r="AC13" s="3"/>
    </row>
    <row r="14" spans="1:29" s="11" customFormat="1" ht="11.25">
      <c r="A14" s="3">
        <v>9</v>
      </c>
      <c r="B14" s="3" t="s">
        <v>19</v>
      </c>
      <c r="C14" s="3" t="s">
        <v>26</v>
      </c>
      <c r="D14" s="3" t="s">
        <v>30</v>
      </c>
      <c r="E14" s="3">
        <v>1</v>
      </c>
      <c r="F14" s="3">
        <v>9</v>
      </c>
      <c r="G14" s="3">
        <v>4.5</v>
      </c>
      <c r="H14" s="3">
        <v>3</v>
      </c>
      <c r="I14" s="3">
        <v>63.22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f t="shared" si="3"/>
        <v>4</v>
      </c>
      <c r="AA14" s="3">
        <f t="shared" si="1"/>
        <v>72.22</v>
      </c>
      <c r="AB14" s="4">
        <f t="shared" si="6"/>
        <v>4.5</v>
      </c>
      <c r="AC14" s="3"/>
    </row>
    <row r="15" spans="1:29" s="11" customFormat="1" ht="11.25">
      <c r="A15" s="3">
        <v>10</v>
      </c>
      <c r="B15" s="3" t="s">
        <v>19</v>
      </c>
      <c r="C15" s="3" t="s">
        <v>26</v>
      </c>
      <c r="D15" s="3" t="s">
        <v>31</v>
      </c>
      <c r="E15" s="3">
        <v>3</v>
      </c>
      <c r="F15" s="3">
        <v>4.9364999999999997</v>
      </c>
      <c r="G15" s="3">
        <v>4.9364999999999997</v>
      </c>
      <c r="H15" s="3">
        <v>11</v>
      </c>
      <c r="I15" s="3">
        <v>36.728999999999999</v>
      </c>
      <c r="J15" s="3">
        <v>15.849</v>
      </c>
      <c r="K15" s="3">
        <v>0</v>
      </c>
      <c r="L15" s="3">
        <v>0</v>
      </c>
      <c r="M15" s="3">
        <v>0</v>
      </c>
      <c r="N15" s="3">
        <v>4</v>
      </c>
      <c r="O15" s="3">
        <v>0.7258</v>
      </c>
      <c r="P15" s="3">
        <v>0.7258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3</v>
      </c>
      <c r="X15" s="3">
        <v>0.222</v>
      </c>
      <c r="Y15" s="3">
        <v>0.222</v>
      </c>
      <c r="Z15" s="3">
        <f t="shared" si="3"/>
        <v>21</v>
      </c>
      <c r="AA15" s="3">
        <f t="shared" si="1"/>
        <v>42.613300000000002</v>
      </c>
      <c r="AB15" s="4">
        <f t="shared" si="6"/>
        <v>21.7333</v>
      </c>
      <c r="AC15" s="3"/>
    </row>
    <row r="16" spans="1:29" s="11" customFormat="1" ht="11.25">
      <c r="A16" s="3">
        <v>11</v>
      </c>
      <c r="B16" s="3" t="s">
        <v>19</v>
      </c>
      <c r="C16" s="3" t="s">
        <v>26</v>
      </c>
      <c r="D16" s="3" t="s">
        <v>32</v>
      </c>
      <c r="E16" s="3">
        <v>0</v>
      </c>
      <c r="F16" s="3">
        <v>0</v>
      </c>
      <c r="G16" s="3">
        <v>0</v>
      </c>
      <c r="H16" s="3">
        <v>7</v>
      </c>
      <c r="I16" s="3">
        <v>52.165500000000002</v>
      </c>
      <c r="J16" s="3">
        <v>1.7655000000000001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f t="shared" si="3"/>
        <v>7</v>
      </c>
      <c r="AA16" s="3">
        <f t="shared" si="1"/>
        <v>52.165500000000002</v>
      </c>
      <c r="AB16" s="4">
        <f t="shared" si="6"/>
        <v>1.7655000000000001</v>
      </c>
      <c r="AC16" s="3"/>
    </row>
    <row r="17" spans="1:29" s="11" customFormat="1" ht="11.25">
      <c r="A17" s="3">
        <v>12</v>
      </c>
      <c r="B17" s="3" t="s">
        <v>19</v>
      </c>
      <c r="C17" s="3" t="s">
        <v>33</v>
      </c>
      <c r="D17" s="3" t="s">
        <v>34</v>
      </c>
      <c r="E17" s="3">
        <v>2</v>
      </c>
      <c r="F17" s="3">
        <v>9.0744500000000006</v>
      </c>
      <c r="G17" s="3">
        <v>9.0744500000000006</v>
      </c>
      <c r="H17" s="3">
        <v>4</v>
      </c>
      <c r="I17" s="3">
        <v>13.2</v>
      </c>
      <c r="J17" s="3">
        <v>13.2</v>
      </c>
      <c r="K17" s="3">
        <v>0</v>
      </c>
      <c r="L17" s="3">
        <v>0</v>
      </c>
      <c r="M17" s="3">
        <v>0</v>
      </c>
      <c r="N17" s="3">
        <v>1</v>
      </c>
      <c r="O17" s="3">
        <v>0.65</v>
      </c>
      <c r="P17" s="3">
        <v>0.65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f t="shared" si="3"/>
        <v>7</v>
      </c>
      <c r="AA17" s="3">
        <f t="shared" si="1"/>
        <v>22.92445</v>
      </c>
      <c r="AB17" s="3">
        <v>22.92445</v>
      </c>
      <c r="AC17" s="3"/>
    </row>
    <row r="18" spans="1:29" s="11" customFormat="1" ht="11.25">
      <c r="A18" s="3">
        <v>13</v>
      </c>
      <c r="B18" s="3" t="s">
        <v>19</v>
      </c>
      <c r="C18" s="3" t="s">
        <v>33</v>
      </c>
      <c r="D18" s="3" t="s">
        <v>35</v>
      </c>
      <c r="E18" s="3">
        <v>1</v>
      </c>
      <c r="F18" s="3">
        <v>3.3820000000000001</v>
      </c>
      <c r="G18" s="3">
        <v>3.3820000000000001</v>
      </c>
      <c r="H18" s="3">
        <v>2</v>
      </c>
      <c r="I18" s="3">
        <v>5.5</v>
      </c>
      <c r="J18" s="3">
        <v>5.5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0.23058000000000001</v>
      </c>
      <c r="S18" s="3">
        <v>0.23058000000000001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f t="shared" si="3"/>
        <v>4</v>
      </c>
      <c r="AA18" s="3">
        <f t="shared" si="1"/>
        <v>9.1125799999999995</v>
      </c>
      <c r="AB18" s="3">
        <v>9.1125799999999995</v>
      </c>
      <c r="AC18" s="3"/>
    </row>
    <row r="19" spans="1:29" s="11" customFormat="1" ht="11.25">
      <c r="A19" s="3">
        <v>14</v>
      </c>
      <c r="B19" s="7" t="s">
        <v>19</v>
      </c>
      <c r="C19" s="3" t="s">
        <v>33</v>
      </c>
      <c r="D19" s="7" t="s">
        <v>36</v>
      </c>
      <c r="E19" s="7">
        <v>10</v>
      </c>
      <c r="F19" s="7">
        <v>36.980699999999999</v>
      </c>
      <c r="G19" s="7">
        <v>24.971699999999998</v>
      </c>
      <c r="H19" s="7">
        <v>4</v>
      </c>
      <c r="I19" s="7">
        <v>16.5</v>
      </c>
      <c r="J19" s="7">
        <v>13.5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3">
        <f t="shared" si="3"/>
        <v>14</v>
      </c>
      <c r="AA19" s="3">
        <f t="shared" si="1"/>
        <v>53.480699999999999</v>
      </c>
      <c r="AB19" s="7">
        <v>38.471699999999998</v>
      </c>
      <c r="AC19" s="3"/>
    </row>
    <row r="20" spans="1:29" s="11" customFormat="1" ht="11.25">
      <c r="A20" s="3">
        <v>15</v>
      </c>
      <c r="B20" s="3" t="s">
        <v>19</v>
      </c>
      <c r="C20" s="3" t="s">
        <v>33</v>
      </c>
      <c r="D20" s="3" t="s">
        <v>37</v>
      </c>
      <c r="E20" s="3">
        <v>5</v>
      </c>
      <c r="F20" s="3">
        <v>11.123200000000001</v>
      </c>
      <c r="G20" s="3">
        <v>11.123200000000001</v>
      </c>
      <c r="H20" s="3">
        <v>2</v>
      </c>
      <c r="I20" s="3">
        <v>5.8</v>
      </c>
      <c r="J20" s="3">
        <v>5.8</v>
      </c>
      <c r="K20" s="3">
        <v>0</v>
      </c>
      <c r="L20" s="3">
        <v>0</v>
      </c>
      <c r="M20" s="3">
        <v>0</v>
      </c>
      <c r="N20" s="3">
        <v>2</v>
      </c>
      <c r="O20" s="3">
        <v>2.0150000000000001</v>
      </c>
      <c r="P20" s="3">
        <v>2.0150000000000001</v>
      </c>
      <c r="Q20" s="3">
        <v>2</v>
      </c>
      <c r="R20" s="3">
        <v>0.2913</v>
      </c>
      <c r="S20" s="3">
        <v>0.2913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f t="shared" si="3"/>
        <v>11</v>
      </c>
      <c r="AA20" s="3">
        <f t="shared" si="1"/>
        <v>19.229500000000002</v>
      </c>
      <c r="AB20" s="3">
        <v>19.229500000000002</v>
      </c>
      <c r="AC20" s="3"/>
    </row>
    <row r="21" spans="1:29" s="11" customFormat="1" ht="11.25">
      <c r="A21" s="3">
        <v>16</v>
      </c>
      <c r="B21" s="6" t="s">
        <v>19</v>
      </c>
      <c r="C21" s="3" t="s">
        <v>33</v>
      </c>
      <c r="D21" s="6" t="s">
        <v>38</v>
      </c>
      <c r="E21" s="6">
        <v>0</v>
      </c>
      <c r="F21" s="6">
        <v>0</v>
      </c>
      <c r="G21" s="6">
        <v>0</v>
      </c>
      <c r="H21" s="6">
        <v>2</v>
      </c>
      <c r="I21" s="6">
        <v>14.52</v>
      </c>
      <c r="J21" s="6">
        <v>14.52</v>
      </c>
      <c r="K21" s="6">
        <v>0</v>
      </c>
      <c r="L21" s="6">
        <v>0</v>
      </c>
      <c r="M21" s="6">
        <v>0</v>
      </c>
      <c r="N21" s="6">
        <v>1</v>
      </c>
      <c r="O21" s="6">
        <v>5</v>
      </c>
      <c r="P21" s="6">
        <v>5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3">
        <f t="shared" si="3"/>
        <v>3</v>
      </c>
      <c r="AA21" s="3">
        <f t="shared" si="1"/>
        <v>19.52</v>
      </c>
      <c r="AB21" s="6">
        <v>19.52</v>
      </c>
      <c r="AC21" s="3"/>
    </row>
    <row r="22" spans="1:29" s="11" customFormat="1" ht="11.25">
      <c r="A22" s="3">
        <v>17</v>
      </c>
      <c r="B22" s="3" t="s">
        <v>19</v>
      </c>
      <c r="C22" s="3" t="s">
        <v>33</v>
      </c>
      <c r="D22" s="4" t="s">
        <v>39</v>
      </c>
      <c r="E22" s="4">
        <v>3</v>
      </c>
      <c r="F22" s="4">
        <v>5.5945</v>
      </c>
      <c r="G22" s="4">
        <v>1.196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0.83320000000000005</v>
      </c>
      <c r="S22" s="4">
        <v>0.59499999999999997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3">
        <f t="shared" si="3"/>
        <v>5</v>
      </c>
      <c r="AA22" s="3">
        <f t="shared" si="1"/>
        <v>6.4276999999999997</v>
      </c>
      <c r="AB22" s="4">
        <v>1.7909999999999999</v>
      </c>
      <c r="AC22" s="3"/>
    </row>
    <row r="23" spans="1:29" s="11" customFormat="1" ht="11.25">
      <c r="A23" s="3">
        <v>18</v>
      </c>
      <c r="B23" s="3" t="s">
        <v>19</v>
      </c>
      <c r="C23" s="3" t="s">
        <v>33</v>
      </c>
      <c r="D23" s="3" t="s">
        <v>40</v>
      </c>
      <c r="E23" s="3">
        <v>10</v>
      </c>
      <c r="F23" s="3">
        <v>57.366149999999998</v>
      </c>
      <c r="G23" s="3">
        <v>51.476149999999997</v>
      </c>
      <c r="H23" s="3">
        <v>8</v>
      </c>
      <c r="I23" s="3">
        <v>124.661877</v>
      </c>
      <c r="J23" s="3">
        <v>48.169877</v>
      </c>
      <c r="K23" s="4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</v>
      </c>
      <c r="R23" s="3">
        <v>0.87719999999999998</v>
      </c>
      <c r="S23" s="3">
        <v>0.87719999999999998</v>
      </c>
      <c r="T23" s="3">
        <v>0</v>
      </c>
      <c r="U23" s="3">
        <v>0</v>
      </c>
      <c r="V23" s="3">
        <v>0</v>
      </c>
      <c r="W23" s="3">
        <v>2</v>
      </c>
      <c r="X23" s="3">
        <v>28.4</v>
      </c>
      <c r="Y23" s="3">
        <v>0</v>
      </c>
      <c r="Z23" s="3">
        <f t="shared" si="3"/>
        <v>21</v>
      </c>
      <c r="AA23" s="3">
        <f t="shared" si="1"/>
        <v>211.305227</v>
      </c>
      <c r="AB23" s="3">
        <v>100.5234</v>
      </c>
      <c r="AC23" s="3"/>
    </row>
    <row r="24" spans="1:29" s="11" customFormat="1" ht="11.25">
      <c r="A24" s="3">
        <v>19</v>
      </c>
      <c r="B24" s="3" t="s">
        <v>19</v>
      </c>
      <c r="C24" s="3" t="s">
        <v>33</v>
      </c>
      <c r="D24" s="3" t="s">
        <v>41</v>
      </c>
      <c r="E24" s="3">
        <v>2</v>
      </c>
      <c r="F24" s="3">
        <v>16.703600000000002</v>
      </c>
      <c r="G24" s="3">
        <v>16.703600000000002</v>
      </c>
      <c r="H24" s="3">
        <v>3</v>
      </c>
      <c r="I24" s="3">
        <v>16</v>
      </c>
      <c r="J24" s="3">
        <v>16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</v>
      </c>
      <c r="R24" s="3">
        <v>1.8852</v>
      </c>
      <c r="S24" s="3">
        <v>1.8852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f t="shared" si="3"/>
        <v>6</v>
      </c>
      <c r="AA24" s="3">
        <f t="shared" si="1"/>
        <v>34.588799999999999</v>
      </c>
      <c r="AB24" s="3">
        <v>34.588799999999999</v>
      </c>
      <c r="AC24" s="3"/>
    </row>
    <row r="25" spans="1:29" s="11" customFormat="1" ht="11.25">
      <c r="A25" s="3">
        <v>20</v>
      </c>
      <c r="B25" s="3" t="s">
        <v>19</v>
      </c>
      <c r="C25" s="3" t="s">
        <v>33</v>
      </c>
      <c r="D25" s="25" t="s">
        <v>42</v>
      </c>
      <c r="E25" s="25">
        <v>3</v>
      </c>
      <c r="F25" s="25">
        <v>28.095500000000001</v>
      </c>
      <c r="G25" s="25">
        <v>28.095500000000001</v>
      </c>
      <c r="H25" s="25">
        <v>3</v>
      </c>
      <c r="I25" s="25">
        <v>39.880000000000003</v>
      </c>
      <c r="J25" s="25">
        <v>24.88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1</v>
      </c>
      <c r="R25" s="25">
        <v>0.26279999999999998</v>
      </c>
      <c r="S25" s="25">
        <v>0.26279999999999998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">
        <f t="shared" si="3"/>
        <v>7</v>
      </c>
      <c r="AA25" s="3">
        <f t="shared" si="1"/>
        <v>68.23830000000001</v>
      </c>
      <c r="AB25" s="25">
        <v>53.238300000000002</v>
      </c>
      <c r="AC25" s="3"/>
    </row>
    <row r="26" spans="1:29" s="11" customFormat="1" ht="11.25">
      <c r="A26" s="3">
        <v>21</v>
      </c>
      <c r="B26" s="3" t="s">
        <v>19</v>
      </c>
      <c r="C26" s="3" t="s">
        <v>33</v>
      </c>
      <c r="D26" s="25" t="s">
        <v>33</v>
      </c>
      <c r="E26" s="3">
        <v>2</v>
      </c>
      <c r="F26" s="3">
        <v>110.05</v>
      </c>
      <c r="G26" s="3">
        <v>68.23</v>
      </c>
      <c r="H26" s="3">
        <v>1</v>
      </c>
      <c r="I26" s="3">
        <v>13.833</v>
      </c>
      <c r="J26" s="3">
        <v>0</v>
      </c>
      <c r="K26" s="3">
        <v>1</v>
      </c>
      <c r="L26" s="3">
        <v>49.33</v>
      </c>
      <c r="M26" s="3">
        <v>26.32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f t="shared" si="3"/>
        <v>4</v>
      </c>
      <c r="AA26" s="3">
        <f t="shared" si="1"/>
        <v>173.21299999999999</v>
      </c>
      <c r="AB26" s="3">
        <v>108.383</v>
      </c>
      <c r="AC26" s="3"/>
    </row>
    <row r="27" spans="1:29" s="11" customFormat="1" ht="11.25">
      <c r="A27" s="3">
        <v>22</v>
      </c>
      <c r="B27" s="3" t="s">
        <v>19</v>
      </c>
      <c r="C27" s="3" t="s">
        <v>43</v>
      </c>
      <c r="D27" s="3" t="s">
        <v>44</v>
      </c>
      <c r="E27" s="3">
        <v>4</v>
      </c>
      <c r="F27" s="3">
        <v>13.9094</v>
      </c>
      <c r="G27" s="3">
        <v>13.9094</v>
      </c>
      <c r="H27" s="3">
        <v>0</v>
      </c>
      <c r="I27" s="3">
        <v>0</v>
      </c>
      <c r="J27" s="3">
        <v>0</v>
      </c>
      <c r="K27" s="3">
        <v>2</v>
      </c>
      <c r="L27" s="3">
        <v>50</v>
      </c>
      <c r="M27" s="3">
        <v>50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f t="shared" si="3"/>
        <v>6</v>
      </c>
      <c r="AA27" s="3">
        <f t="shared" si="1"/>
        <v>63.909399999999998</v>
      </c>
      <c r="AB27" s="3">
        <f t="shared" ref="AB27:AB34" si="7">G27+J27+P27+M27+S27+V27+Y27</f>
        <v>63.909399999999998</v>
      </c>
      <c r="AC27" s="3"/>
    </row>
    <row r="28" spans="1:29" s="11" customFormat="1" ht="11.25">
      <c r="A28" s="3">
        <v>23</v>
      </c>
      <c r="B28" s="3" t="s">
        <v>19</v>
      </c>
      <c r="C28" s="3" t="s">
        <v>43</v>
      </c>
      <c r="D28" s="3" t="s">
        <v>45</v>
      </c>
      <c r="E28" s="3">
        <v>5</v>
      </c>
      <c r="F28" s="3">
        <v>21.740600000000001</v>
      </c>
      <c r="G28" s="3">
        <v>21.740600000000001</v>
      </c>
      <c r="H28" s="3">
        <v>1</v>
      </c>
      <c r="I28" s="3">
        <v>3</v>
      </c>
      <c r="J28" s="3">
        <v>3</v>
      </c>
      <c r="K28" s="3">
        <v>0</v>
      </c>
      <c r="L28" s="3">
        <v>0</v>
      </c>
      <c r="M28" s="3">
        <v>0</v>
      </c>
      <c r="N28" s="3">
        <v>4</v>
      </c>
      <c r="O28" s="3">
        <v>2.2951999999999999</v>
      </c>
      <c r="P28" s="3">
        <v>2.2951999999999999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f t="shared" si="3"/>
        <v>10</v>
      </c>
      <c r="AA28" s="3">
        <f t="shared" si="1"/>
        <v>27.035800000000002</v>
      </c>
      <c r="AB28" s="3">
        <f t="shared" si="7"/>
        <v>27.035800000000002</v>
      </c>
      <c r="AC28" s="3"/>
    </row>
    <row r="29" spans="1:29" s="11" customFormat="1" ht="11.25">
      <c r="A29" s="3">
        <v>24</v>
      </c>
      <c r="B29" s="3" t="s">
        <v>19</v>
      </c>
      <c r="C29" s="3" t="s">
        <v>43</v>
      </c>
      <c r="D29" s="3" t="s">
        <v>46</v>
      </c>
      <c r="E29" s="3">
        <v>5</v>
      </c>
      <c r="F29" s="3">
        <v>20.100000000000001</v>
      </c>
      <c r="G29" s="3">
        <v>20.100000000000001</v>
      </c>
      <c r="H29" s="3">
        <v>2</v>
      </c>
      <c r="I29" s="3">
        <v>10</v>
      </c>
      <c r="J29" s="3">
        <v>10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</v>
      </c>
      <c r="R29" s="3">
        <v>1</v>
      </c>
      <c r="S29" s="3">
        <v>1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f t="shared" si="3"/>
        <v>8</v>
      </c>
      <c r="AA29" s="3">
        <f t="shared" si="1"/>
        <v>31.1</v>
      </c>
      <c r="AB29" s="3">
        <f t="shared" si="7"/>
        <v>31.1</v>
      </c>
      <c r="AC29" s="3"/>
    </row>
    <row r="30" spans="1:29" s="11" customFormat="1" ht="11.25">
      <c r="A30" s="3">
        <v>25</v>
      </c>
      <c r="B30" s="3" t="s">
        <v>19</v>
      </c>
      <c r="C30" s="3" t="s">
        <v>43</v>
      </c>
      <c r="D30" s="3" t="s">
        <v>47</v>
      </c>
      <c r="E30" s="3">
        <v>1</v>
      </c>
      <c r="F30" s="3">
        <v>10.359</v>
      </c>
      <c r="G30" s="3">
        <v>10.359</v>
      </c>
      <c r="H30" s="3">
        <v>1</v>
      </c>
      <c r="I30" s="3">
        <v>12.135999999999999</v>
      </c>
      <c r="J30" s="3">
        <v>12.135999999999999</v>
      </c>
      <c r="K30" s="3">
        <v>2</v>
      </c>
      <c r="L30" s="3">
        <v>50</v>
      </c>
      <c r="M30" s="3">
        <v>50</v>
      </c>
      <c r="N30" s="3">
        <v>0</v>
      </c>
      <c r="O30" s="3">
        <v>0</v>
      </c>
      <c r="P30" s="3">
        <v>0</v>
      </c>
      <c r="Q30" s="3">
        <v>1</v>
      </c>
      <c r="R30" s="3">
        <v>5.2720000000000002</v>
      </c>
      <c r="S30" s="3">
        <v>5.2720000000000002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f t="shared" si="3"/>
        <v>5</v>
      </c>
      <c r="AA30" s="3">
        <f t="shared" si="1"/>
        <v>77.76700000000001</v>
      </c>
      <c r="AB30" s="3">
        <f t="shared" si="7"/>
        <v>77.76700000000001</v>
      </c>
      <c r="AC30" s="3"/>
    </row>
    <row r="31" spans="1:29" s="11" customFormat="1" ht="11.25">
      <c r="A31" s="3">
        <v>26</v>
      </c>
      <c r="B31" s="3" t="s">
        <v>19</v>
      </c>
      <c r="C31" s="3" t="s">
        <v>43</v>
      </c>
      <c r="D31" s="3" t="s">
        <v>48</v>
      </c>
      <c r="E31" s="3">
        <v>6</v>
      </c>
      <c r="F31" s="3">
        <v>10.562799999999999</v>
      </c>
      <c r="G31" s="3">
        <v>10.562799999999999</v>
      </c>
      <c r="H31" s="3">
        <v>4</v>
      </c>
      <c r="I31" s="3">
        <v>12.6</v>
      </c>
      <c r="J31" s="3">
        <v>12.6</v>
      </c>
      <c r="K31" s="3">
        <v>0</v>
      </c>
      <c r="L31" s="3">
        <v>0</v>
      </c>
      <c r="M31" s="3">
        <v>0</v>
      </c>
      <c r="N31" s="3">
        <v>3</v>
      </c>
      <c r="O31" s="3">
        <v>1.756</v>
      </c>
      <c r="P31" s="3">
        <v>1.756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f t="shared" si="3"/>
        <v>13</v>
      </c>
      <c r="AA31" s="3">
        <f t="shared" si="1"/>
        <v>24.918799999999997</v>
      </c>
      <c r="AB31" s="3">
        <f t="shared" si="7"/>
        <v>24.918799999999997</v>
      </c>
      <c r="AC31" s="3"/>
    </row>
    <row r="32" spans="1:29" s="11" customFormat="1" ht="11.25">
      <c r="A32" s="3">
        <v>27</v>
      </c>
      <c r="B32" s="3" t="s">
        <v>19</v>
      </c>
      <c r="C32" s="3" t="s">
        <v>43</v>
      </c>
      <c r="D32" s="3" t="s">
        <v>49</v>
      </c>
      <c r="E32" s="3">
        <v>3</v>
      </c>
      <c r="F32" s="3">
        <v>1.2378</v>
      </c>
      <c r="G32" s="3">
        <v>1.2378</v>
      </c>
      <c r="H32" s="3">
        <v>1</v>
      </c>
      <c r="I32" s="3">
        <v>7</v>
      </c>
      <c r="J32" s="3">
        <v>7</v>
      </c>
      <c r="K32" s="3">
        <v>0</v>
      </c>
      <c r="L32" s="3">
        <v>0</v>
      </c>
      <c r="M32" s="3">
        <v>0</v>
      </c>
      <c r="N32" s="3">
        <v>3</v>
      </c>
      <c r="O32" s="3">
        <v>3.8</v>
      </c>
      <c r="P32" s="3">
        <v>3.8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f t="shared" si="3"/>
        <v>7</v>
      </c>
      <c r="AA32" s="3">
        <f t="shared" si="1"/>
        <v>12.037800000000001</v>
      </c>
      <c r="AB32" s="3">
        <f t="shared" si="7"/>
        <v>12.037800000000001</v>
      </c>
      <c r="AC32" s="3"/>
    </row>
    <row r="33" spans="1:29" s="11" customFormat="1" ht="11.25">
      <c r="A33" s="3">
        <v>28</v>
      </c>
      <c r="B33" s="3" t="s">
        <v>19</v>
      </c>
      <c r="C33" s="3" t="s">
        <v>43</v>
      </c>
      <c r="D33" s="3" t="s">
        <v>50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4</v>
      </c>
      <c r="O33" s="3">
        <v>2.65</v>
      </c>
      <c r="P33" s="3">
        <v>2.65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f t="shared" si="3"/>
        <v>4</v>
      </c>
      <c r="AA33" s="3">
        <f t="shared" si="1"/>
        <v>2.65</v>
      </c>
      <c r="AB33" s="3">
        <f t="shared" si="7"/>
        <v>2.65</v>
      </c>
      <c r="AC33" s="3"/>
    </row>
    <row r="34" spans="1:29" s="11" customFormat="1" ht="11.25">
      <c r="A34" s="3">
        <v>29</v>
      </c>
      <c r="B34" s="3" t="s">
        <v>19</v>
      </c>
      <c r="C34" s="3" t="s">
        <v>43</v>
      </c>
      <c r="D34" s="3" t="s">
        <v>51</v>
      </c>
      <c r="E34" s="3">
        <v>3</v>
      </c>
      <c r="F34" s="3">
        <v>22.455729999999999</v>
      </c>
      <c r="G34" s="3">
        <v>22.455729999999999</v>
      </c>
      <c r="H34" s="3">
        <v>2</v>
      </c>
      <c r="I34" s="3">
        <v>15.087999999999999</v>
      </c>
      <c r="J34" s="3">
        <v>15.087999999999999</v>
      </c>
      <c r="K34" s="3">
        <v>2</v>
      </c>
      <c r="L34" s="3">
        <v>50</v>
      </c>
      <c r="M34" s="3">
        <v>50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f t="shared" si="3"/>
        <v>7</v>
      </c>
      <c r="AA34" s="3">
        <f t="shared" si="1"/>
        <v>87.543729999999996</v>
      </c>
      <c r="AB34" s="3">
        <f t="shared" si="7"/>
        <v>87.543729999999996</v>
      </c>
      <c r="AC34" s="3"/>
    </row>
    <row r="35" spans="1:29" s="11" customFormat="1" ht="11.25">
      <c r="A35" s="3">
        <v>30</v>
      </c>
      <c r="B35" s="3" t="s">
        <v>19</v>
      </c>
      <c r="C35" s="3" t="s">
        <v>52</v>
      </c>
      <c r="D35" s="3" t="s">
        <v>53</v>
      </c>
      <c r="E35" s="3">
        <v>5</v>
      </c>
      <c r="F35" s="3">
        <v>6.2679</v>
      </c>
      <c r="G35" s="3">
        <v>5.1418999999999997</v>
      </c>
      <c r="H35" s="3">
        <v>6</v>
      </c>
      <c r="I35" s="3">
        <v>30.8</v>
      </c>
      <c r="J35" s="3">
        <v>24.5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f t="shared" si="3"/>
        <v>11</v>
      </c>
      <c r="AA35" s="3">
        <f t="shared" si="1"/>
        <v>37.067900000000002</v>
      </c>
      <c r="AB35" s="3">
        <f t="shared" ref="AB35" si="8">G35+J35+M35+P35+S35+V35+Y35</f>
        <v>29.6419</v>
      </c>
      <c r="AC35" s="3"/>
    </row>
    <row r="36" spans="1:29" s="11" customFormat="1" ht="11.25">
      <c r="A36" s="3">
        <v>31</v>
      </c>
      <c r="B36" s="3" t="s">
        <v>19</v>
      </c>
      <c r="C36" s="3" t="s">
        <v>52</v>
      </c>
      <c r="D36" s="3" t="s">
        <v>54</v>
      </c>
      <c r="E36" s="3">
        <v>3</v>
      </c>
      <c r="F36" s="3">
        <v>2.7498</v>
      </c>
      <c r="G36" s="3">
        <v>2.2092999999999998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f t="shared" si="3"/>
        <v>3</v>
      </c>
      <c r="AA36" s="3">
        <f t="shared" si="1"/>
        <v>2.7498</v>
      </c>
      <c r="AB36" s="3">
        <f t="shared" ref="AB36" si="9">G36+J36+M36+P36+S36+V36+Y36</f>
        <v>2.2092999999999998</v>
      </c>
      <c r="AC36" s="3"/>
    </row>
    <row r="37" spans="1:29" s="11" customFormat="1" ht="11.25">
      <c r="A37" s="3">
        <v>32</v>
      </c>
      <c r="B37" s="3" t="s">
        <v>19</v>
      </c>
      <c r="C37" s="3" t="s">
        <v>52</v>
      </c>
      <c r="D37" s="3" t="s">
        <v>55</v>
      </c>
      <c r="E37" s="3">
        <v>5</v>
      </c>
      <c r="F37" s="3">
        <v>5.8253950000000003</v>
      </c>
      <c r="G37" s="3">
        <v>4.9833949999999998</v>
      </c>
      <c r="H37" s="1">
        <v>5</v>
      </c>
      <c r="I37" s="3">
        <v>27.28</v>
      </c>
      <c r="J37" s="3">
        <v>21.788699999999999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f t="shared" si="3"/>
        <v>10</v>
      </c>
      <c r="AA37" s="3">
        <f t="shared" si="1"/>
        <v>33.105395000000001</v>
      </c>
      <c r="AB37" s="3">
        <f t="shared" ref="AB37:AB48" si="10">G37+J37+M37+P37+S37+V37+Y37</f>
        <v>26.772095</v>
      </c>
      <c r="AC37" s="3"/>
    </row>
    <row r="38" spans="1:29" s="11" customFormat="1" ht="11.25">
      <c r="A38" s="3">
        <v>33</v>
      </c>
      <c r="B38" s="3" t="s">
        <v>19</v>
      </c>
      <c r="C38" s="3" t="s">
        <v>52</v>
      </c>
      <c r="D38" s="3" t="s">
        <v>50</v>
      </c>
      <c r="E38" s="3">
        <v>4</v>
      </c>
      <c r="F38" s="3">
        <v>6.8912000000000004</v>
      </c>
      <c r="G38" s="3">
        <v>4.1311999999999998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f t="shared" si="3"/>
        <v>4</v>
      </c>
      <c r="AA38" s="3">
        <f t="shared" si="1"/>
        <v>6.8912000000000004</v>
      </c>
      <c r="AB38" s="3">
        <f t="shared" si="10"/>
        <v>4.1311999999999998</v>
      </c>
      <c r="AC38" s="3"/>
    </row>
    <row r="39" spans="1:29" s="11" customFormat="1" ht="11.25">
      <c r="A39" s="3">
        <v>34</v>
      </c>
      <c r="B39" s="3" t="s">
        <v>19</v>
      </c>
      <c r="C39" s="3" t="s">
        <v>52</v>
      </c>
      <c r="D39" s="3" t="s">
        <v>56</v>
      </c>
      <c r="E39" s="3">
        <v>5</v>
      </c>
      <c r="F39" s="3">
        <v>4.3680000000000003</v>
      </c>
      <c r="G39" s="3">
        <v>3.5064000000000002</v>
      </c>
      <c r="H39" s="3">
        <v>3</v>
      </c>
      <c r="I39" s="3">
        <v>8</v>
      </c>
      <c r="J39" s="3">
        <v>8</v>
      </c>
      <c r="K39" s="3">
        <v>0</v>
      </c>
      <c r="L39" s="3">
        <v>0</v>
      </c>
      <c r="M39" s="3">
        <v>0</v>
      </c>
      <c r="N39" s="3">
        <v>1</v>
      </c>
      <c r="O39" s="3">
        <v>0.245</v>
      </c>
      <c r="P39" s="3">
        <v>0.245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f t="shared" si="3"/>
        <v>9</v>
      </c>
      <c r="AA39" s="3">
        <f t="shared" si="1"/>
        <v>12.613</v>
      </c>
      <c r="AB39" s="3">
        <f t="shared" si="10"/>
        <v>11.751399999999999</v>
      </c>
      <c r="AC39" s="3"/>
    </row>
    <row r="40" spans="1:29" s="11" customFormat="1" ht="11.25">
      <c r="A40" s="3">
        <v>35</v>
      </c>
      <c r="B40" s="3" t="s">
        <v>19</v>
      </c>
      <c r="C40" s="3" t="s">
        <v>52</v>
      </c>
      <c r="D40" s="3" t="s">
        <v>57</v>
      </c>
      <c r="E40" s="3">
        <v>9</v>
      </c>
      <c r="F40" s="3">
        <v>6.4023479999999999</v>
      </c>
      <c r="G40" s="3">
        <v>4.8723479999999997</v>
      </c>
      <c r="H40" s="3">
        <v>3</v>
      </c>
      <c r="I40" s="3">
        <v>9.48</v>
      </c>
      <c r="J40" s="3">
        <f>2+5+2.48</f>
        <v>9.48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f t="shared" si="3"/>
        <v>12</v>
      </c>
      <c r="AA40" s="3">
        <f t="shared" si="1"/>
        <v>15.882348</v>
      </c>
      <c r="AB40" s="3">
        <f t="shared" si="10"/>
        <v>14.352347999999999</v>
      </c>
      <c r="AC40" s="3"/>
    </row>
    <row r="41" spans="1:29" s="11" customFormat="1" ht="11.25">
      <c r="A41" s="3">
        <v>36</v>
      </c>
      <c r="B41" s="3" t="s">
        <v>19</v>
      </c>
      <c r="C41" s="3" t="s">
        <v>52</v>
      </c>
      <c r="D41" s="3" t="s">
        <v>58</v>
      </c>
      <c r="E41" s="3">
        <v>4</v>
      </c>
      <c r="F41" s="3">
        <v>14.882472</v>
      </c>
      <c r="G41" s="3">
        <v>9.0344719999999992</v>
      </c>
      <c r="H41" s="3">
        <v>1</v>
      </c>
      <c r="I41" s="3">
        <v>1.9915</v>
      </c>
      <c r="J41" s="3">
        <v>1.9915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f t="shared" si="3"/>
        <v>5</v>
      </c>
      <c r="AA41" s="3">
        <f t="shared" si="1"/>
        <v>16.873971999999998</v>
      </c>
      <c r="AB41" s="3">
        <f t="shared" si="10"/>
        <v>11.025971999999999</v>
      </c>
      <c r="AC41" s="3"/>
    </row>
    <row r="42" spans="1:29" s="11" customFormat="1" ht="11.25">
      <c r="A42" s="3">
        <v>37</v>
      </c>
      <c r="B42" s="3" t="s">
        <v>19</v>
      </c>
      <c r="C42" s="3" t="s">
        <v>52</v>
      </c>
      <c r="D42" s="3" t="s">
        <v>59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1</v>
      </c>
      <c r="R42" s="3">
        <v>0.34</v>
      </c>
      <c r="S42" s="3">
        <v>0.34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f t="shared" si="3"/>
        <v>1</v>
      </c>
      <c r="AA42" s="3">
        <f t="shared" si="1"/>
        <v>0.34</v>
      </c>
      <c r="AB42" s="3">
        <f t="shared" si="10"/>
        <v>0.34</v>
      </c>
      <c r="AC42" s="3"/>
    </row>
    <row r="43" spans="1:29" s="11" customFormat="1" ht="11.25">
      <c r="A43" s="8">
        <v>38</v>
      </c>
      <c r="B43" s="3" t="s">
        <v>19</v>
      </c>
      <c r="C43" s="26" t="s">
        <v>60</v>
      </c>
      <c r="D43" s="26" t="s">
        <v>60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3</v>
      </c>
      <c r="L43" s="9">
        <v>236.57</v>
      </c>
      <c r="M43" s="9">
        <v>106.96</v>
      </c>
      <c r="N43" s="9">
        <v>0</v>
      </c>
      <c r="O43" s="3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/>
      <c r="X43" s="9"/>
      <c r="Y43" s="9"/>
      <c r="Z43" s="3">
        <f t="shared" si="3"/>
        <v>3</v>
      </c>
      <c r="AA43" s="3">
        <f t="shared" si="1"/>
        <v>236.57</v>
      </c>
      <c r="AB43" s="3">
        <f t="shared" si="10"/>
        <v>106.96</v>
      </c>
      <c r="AC43" s="9"/>
    </row>
    <row r="44" spans="1:29" s="11" customFormat="1" ht="11.25">
      <c r="A44" s="8">
        <v>39</v>
      </c>
      <c r="B44" s="3" t="s">
        <v>19</v>
      </c>
      <c r="C44" s="9" t="s">
        <v>60</v>
      </c>
      <c r="D44" s="9" t="s">
        <v>61</v>
      </c>
      <c r="E44" s="9">
        <v>6</v>
      </c>
      <c r="F44" s="9">
        <v>11.895899999999999</v>
      </c>
      <c r="G44" s="9">
        <v>11.895899999999999</v>
      </c>
      <c r="H44" s="9">
        <v>3</v>
      </c>
      <c r="I44" s="9">
        <v>28.5</v>
      </c>
      <c r="J44" s="9">
        <v>28.5</v>
      </c>
      <c r="K44" s="9">
        <v>0</v>
      </c>
      <c r="L44" s="9">
        <v>0</v>
      </c>
      <c r="M44" s="9">
        <v>0</v>
      </c>
      <c r="N44" s="9">
        <v>5</v>
      </c>
      <c r="O44" s="9">
        <v>2.0950000000000002</v>
      </c>
      <c r="P44" s="9">
        <v>2.0950000000000002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4</v>
      </c>
      <c r="X44" s="9">
        <v>2.3199999999999998</v>
      </c>
      <c r="Y44" s="9">
        <v>23.2</v>
      </c>
      <c r="Z44" s="3">
        <f t="shared" si="3"/>
        <v>18</v>
      </c>
      <c r="AA44" s="3">
        <f t="shared" si="1"/>
        <v>44.810899999999997</v>
      </c>
      <c r="AB44" s="3">
        <f t="shared" si="10"/>
        <v>65.690899999999999</v>
      </c>
      <c r="AC44" s="9"/>
    </row>
    <row r="45" spans="1:29" s="11" customFormat="1" ht="11.25">
      <c r="A45" s="8">
        <v>40</v>
      </c>
      <c r="B45" s="3" t="s">
        <v>19</v>
      </c>
      <c r="C45" s="9" t="s">
        <v>60</v>
      </c>
      <c r="D45" s="9" t="s">
        <v>62</v>
      </c>
      <c r="E45" s="9">
        <v>5</v>
      </c>
      <c r="F45" s="9">
        <v>15</v>
      </c>
      <c r="G45" s="9">
        <v>15</v>
      </c>
      <c r="H45" s="9">
        <v>4</v>
      </c>
      <c r="I45" s="9">
        <v>7.33</v>
      </c>
      <c r="J45" s="9">
        <v>7.33</v>
      </c>
      <c r="K45" s="9">
        <v>0</v>
      </c>
      <c r="L45" s="9">
        <v>0</v>
      </c>
      <c r="M45" s="9">
        <v>0</v>
      </c>
      <c r="N45" s="9">
        <v>5</v>
      </c>
      <c r="O45" s="9">
        <v>1.17</v>
      </c>
      <c r="P45" s="9">
        <v>1.17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7</v>
      </c>
      <c r="X45" s="9">
        <v>2</v>
      </c>
      <c r="Y45" s="9">
        <v>2</v>
      </c>
      <c r="Z45" s="3">
        <f t="shared" si="3"/>
        <v>21</v>
      </c>
      <c r="AA45" s="3">
        <f t="shared" si="1"/>
        <v>25.5</v>
      </c>
      <c r="AB45" s="3">
        <f t="shared" si="10"/>
        <v>25.5</v>
      </c>
      <c r="AC45" s="9"/>
    </row>
    <row r="46" spans="1:29" s="11" customFormat="1" ht="11.25">
      <c r="A46" s="8">
        <v>41</v>
      </c>
      <c r="B46" s="3" t="s">
        <v>19</v>
      </c>
      <c r="C46" s="9" t="s">
        <v>60</v>
      </c>
      <c r="D46" s="9" t="s">
        <v>63</v>
      </c>
      <c r="E46" s="9">
        <v>4</v>
      </c>
      <c r="F46" s="9">
        <v>4.1178999999999997</v>
      </c>
      <c r="G46" s="9">
        <v>4.1178999999999997</v>
      </c>
      <c r="H46" s="9">
        <v>1</v>
      </c>
      <c r="I46" s="9">
        <v>4.5</v>
      </c>
      <c r="J46" s="9">
        <v>4.5</v>
      </c>
      <c r="K46" s="9">
        <v>0</v>
      </c>
      <c r="L46" s="9">
        <v>0</v>
      </c>
      <c r="M46" s="9">
        <v>0</v>
      </c>
      <c r="N46" s="9">
        <v>1</v>
      </c>
      <c r="O46" s="9">
        <v>0.2</v>
      </c>
      <c r="P46" s="9">
        <v>0.2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5</v>
      </c>
      <c r="X46" s="9">
        <v>2.08</v>
      </c>
      <c r="Y46" s="9">
        <v>2.08</v>
      </c>
      <c r="Z46" s="3">
        <f t="shared" si="3"/>
        <v>11</v>
      </c>
      <c r="AA46" s="3">
        <f t="shared" si="1"/>
        <v>10.897899999999998</v>
      </c>
      <c r="AB46" s="3">
        <f t="shared" si="10"/>
        <v>10.897899999999998</v>
      </c>
      <c r="AC46" s="9"/>
    </row>
    <row r="47" spans="1:29" s="11" customFormat="1" ht="11.25">
      <c r="A47" s="8">
        <v>42</v>
      </c>
      <c r="B47" s="3" t="s">
        <v>19</v>
      </c>
      <c r="C47" s="9" t="s">
        <v>60</v>
      </c>
      <c r="D47" s="8" t="s">
        <v>64</v>
      </c>
      <c r="E47" s="8">
        <v>8</v>
      </c>
      <c r="F47" s="8">
        <v>2.05016</v>
      </c>
      <c r="G47" s="8">
        <v>2.05016</v>
      </c>
      <c r="H47" s="8">
        <v>1</v>
      </c>
      <c r="I47" s="8">
        <v>1.21</v>
      </c>
      <c r="J47" s="8">
        <v>1.21</v>
      </c>
      <c r="K47" s="8">
        <v>0</v>
      </c>
      <c r="L47" s="8">
        <v>0</v>
      </c>
      <c r="M47" s="8">
        <v>0</v>
      </c>
      <c r="N47" s="8">
        <v>10</v>
      </c>
      <c r="O47" s="8">
        <v>1.093</v>
      </c>
      <c r="P47" s="8">
        <v>1.093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8">
        <v>4</v>
      </c>
      <c r="X47" s="8">
        <v>0.33700000000000002</v>
      </c>
      <c r="Y47" s="8">
        <v>0.33700000000000002</v>
      </c>
      <c r="Z47" s="3">
        <f t="shared" si="3"/>
        <v>23</v>
      </c>
      <c r="AA47" s="3">
        <f t="shared" si="1"/>
        <v>4.6901599999999997</v>
      </c>
      <c r="AB47" s="3">
        <f t="shared" si="10"/>
        <v>4.6901599999999997</v>
      </c>
      <c r="AC47" s="9"/>
    </row>
    <row r="48" spans="1:29" s="11" customFormat="1" ht="11.25">
      <c r="A48" s="8">
        <v>43</v>
      </c>
      <c r="B48" s="3" t="s">
        <v>19</v>
      </c>
      <c r="C48" s="9" t="s">
        <v>60</v>
      </c>
      <c r="D48" s="9" t="s">
        <v>65</v>
      </c>
      <c r="E48" s="9">
        <v>6</v>
      </c>
      <c r="F48" s="9">
        <v>38.450000000000003</v>
      </c>
      <c r="G48" s="9">
        <v>38.450000000000003</v>
      </c>
      <c r="H48" s="9">
        <v>6</v>
      </c>
      <c r="I48" s="9">
        <v>43</v>
      </c>
      <c r="J48" s="9">
        <v>43</v>
      </c>
      <c r="K48" s="9">
        <v>0</v>
      </c>
      <c r="L48" s="9">
        <v>0</v>
      </c>
      <c r="M48" s="9">
        <v>0</v>
      </c>
      <c r="N48" s="9">
        <v>3</v>
      </c>
      <c r="O48" s="9">
        <v>8.3000000000000007</v>
      </c>
      <c r="P48" s="9">
        <v>8.3000000000000007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4</v>
      </c>
      <c r="X48" s="9">
        <v>8.9749999999999996</v>
      </c>
      <c r="Y48" s="9">
        <v>8.9749999999999996</v>
      </c>
      <c r="Z48" s="3">
        <f t="shared" si="3"/>
        <v>19</v>
      </c>
      <c r="AA48" s="3">
        <f t="shared" si="1"/>
        <v>98.724999999999994</v>
      </c>
      <c r="AB48" s="3">
        <f t="shared" si="10"/>
        <v>98.724999999999994</v>
      </c>
      <c r="AC48" s="9"/>
    </row>
    <row r="49" spans="1:29" s="11" customFormat="1" ht="11.25">
      <c r="A49" s="8">
        <v>44</v>
      </c>
      <c r="B49" s="3" t="s">
        <v>19</v>
      </c>
      <c r="C49" s="9" t="s">
        <v>60</v>
      </c>
      <c r="D49" s="9" t="s">
        <v>66</v>
      </c>
      <c r="E49" s="9">
        <v>7</v>
      </c>
      <c r="F49" s="9">
        <v>43.18</v>
      </c>
      <c r="G49" s="9">
        <v>43.18</v>
      </c>
      <c r="H49" s="9">
        <v>1</v>
      </c>
      <c r="I49" s="9">
        <v>14.52</v>
      </c>
      <c r="J49" s="9">
        <v>14.52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8</v>
      </c>
      <c r="Y49" s="9">
        <v>8</v>
      </c>
      <c r="Z49" s="3">
        <f t="shared" ref="Z49:Z71" si="11">E49+H49+K49+N49+Q49+T49+W49</f>
        <v>9</v>
      </c>
      <c r="AA49" s="3">
        <f t="shared" ref="AA49:AA71" si="12">F49+I49+L49+O49+R49+U49+X49</f>
        <v>65.7</v>
      </c>
      <c r="AB49" s="3">
        <f t="shared" ref="AB49:AB71" si="13">G49+J49+M49+P49+S49+V49+Y49</f>
        <v>65.7</v>
      </c>
      <c r="AC49" s="9"/>
    </row>
    <row r="50" spans="1:29" s="11" customFormat="1" ht="11.25">
      <c r="A50" s="8">
        <v>45</v>
      </c>
      <c r="B50" s="3" t="s">
        <v>19</v>
      </c>
      <c r="C50" s="9" t="s">
        <v>60</v>
      </c>
      <c r="D50" s="9" t="s">
        <v>67</v>
      </c>
      <c r="E50" s="9">
        <v>4</v>
      </c>
      <c r="F50" s="9">
        <v>2.73515</v>
      </c>
      <c r="G50" s="9">
        <v>2.73515</v>
      </c>
      <c r="H50" s="9">
        <v>3</v>
      </c>
      <c r="I50" s="9">
        <v>8.5</v>
      </c>
      <c r="J50" s="9">
        <v>8.5</v>
      </c>
      <c r="K50" s="9">
        <v>0</v>
      </c>
      <c r="L50" s="9">
        <v>0</v>
      </c>
      <c r="M50" s="9">
        <v>0</v>
      </c>
      <c r="N50" s="9">
        <v>3</v>
      </c>
      <c r="O50" s="9">
        <v>1.6415999999999999</v>
      </c>
      <c r="P50" s="9">
        <v>1.6146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3</v>
      </c>
      <c r="X50" s="9">
        <v>0.55000000000000004</v>
      </c>
      <c r="Y50" s="9">
        <v>0.55000000000000004</v>
      </c>
      <c r="Z50" s="3">
        <f t="shared" si="11"/>
        <v>13</v>
      </c>
      <c r="AA50" s="3">
        <f t="shared" si="12"/>
        <v>13.426750000000002</v>
      </c>
      <c r="AB50" s="3">
        <f t="shared" si="13"/>
        <v>13.399750000000001</v>
      </c>
      <c r="AC50" s="9"/>
    </row>
    <row r="51" spans="1:29" s="11" customFormat="1" ht="11.25">
      <c r="A51" s="8">
        <v>46</v>
      </c>
      <c r="B51" s="3" t="s">
        <v>19</v>
      </c>
      <c r="C51" s="9" t="s">
        <v>60</v>
      </c>
      <c r="D51" s="9" t="s">
        <v>68</v>
      </c>
      <c r="E51" s="9">
        <v>6</v>
      </c>
      <c r="F51" s="9">
        <v>18</v>
      </c>
      <c r="G51" s="9">
        <v>18</v>
      </c>
      <c r="H51" s="9">
        <v>7</v>
      </c>
      <c r="I51" s="9">
        <v>28.2</v>
      </c>
      <c r="J51" s="9">
        <v>28.2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3">
        <f t="shared" si="11"/>
        <v>13</v>
      </c>
      <c r="AA51" s="3">
        <f t="shared" si="12"/>
        <v>46.2</v>
      </c>
      <c r="AB51" s="3">
        <f t="shared" si="13"/>
        <v>46.2</v>
      </c>
      <c r="AC51" s="9"/>
    </row>
    <row r="52" spans="1:29" s="11" customFormat="1" ht="11.25">
      <c r="A52" s="8">
        <v>47</v>
      </c>
      <c r="B52" s="3" t="s">
        <v>19</v>
      </c>
      <c r="C52" s="9" t="s">
        <v>60</v>
      </c>
      <c r="D52" s="9" t="s">
        <v>69</v>
      </c>
      <c r="E52" s="9">
        <v>5</v>
      </c>
      <c r="F52" s="9">
        <v>4.2935499999999998</v>
      </c>
      <c r="G52" s="9">
        <v>4.2935499999999998</v>
      </c>
      <c r="H52" s="9">
        <v>4</v>
      </c>
      <c r="I52" s="9">
        <v>22.7546</v>
      </c>
      <c r="J52" s="9">
        <v>22.7546</v>
      </c>
      <c r="K52" s="9">
        <v>0</v>
      </c>
      <c r="L52" s="9">
        <v>0</v>
      </c>
      <c r="M52" s="9">
        <v>0</v>
      </c>
      <c r="N52" s="9">
        <v>4</v>
      </c>
      <c r="O52" s="9">
        <v>1.2009000000000001</v>
      </c>
      <c r="P52" s="9">
        <v>1.2009000000000001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3</v>
      </c>
      <c r="X52" s="9">
        <v>1.7</v>
      </c>
      <c r="Y52" s="9">
        <v>1.7</v>
      </c>
      <c r="Z52" s="3">
        <f t="shared" si="11"/>
        <v>16</v>
      </c>
      <c r="AA52" s="3">
        <f t="shared" si="12"/>
        <v>29.94905</v>
      </c>
      <c r="AB52" s="3">
        <f t="shared" si="13"/>
        <v>29.94905</v>
      </c>
      <c r="AC52" s="9"/>
    </row>
    <row r="53" spans="1:29" s="11" customFormat="1" ht="11.25">
      <c r="A53" s="8">
        <v>48</v>
      </c>
      <c r="B53" s="9" t="s">
        <v>19</v>
      </c>
      <c r="C53" s="9" t="s">
        <v>70</v>
      </c>
      <c r="D53" s="9" t="s">
        <v>71</v>
      </c>
      <c r="E53" s="9">
        <v>2</v>
      </c>
      <c r="F53" s="9">
        <v>0.23499999999999999</v>
      </c>
      <c r="G53" s="9">
        <v>0.23499999999999999</v>
      </c>
      <c r="H53" s="9">
        <v>6</v>
      </c>
      <c r="I53" s="9">
        <v>23.721</v>
      </c>
      <c r="J53" s="9">
        <v>17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3">
        <f t="shared" si="11"/>
        <v>8</v>
      </c>
      <c r="AA53" s="3">
        <f t="shared" si="12"/>
        <v>23.956</v>
      </c>
      <c r="AB53" s="3">
        <f t="shared" si="13"/>
        <v>17.234999999999999</v>
      </c>
      <c r="AC53" s="9"/>
    </row>
    <row r="54" spans="1:29" s="11" customFormat="1" ht="11.25">
      <c r="A54" s="8">
        <v>49</v>
      </c>
      <c r="B54" s="9" t="s">
        <v>19</v>
      </c>
      <c r="C54" s="9" t="s">
        <v>70</v>
      </c>
      <c r="D54" s="9" t="s">
        <v>72</v>
      </c>
      <c r="E54" s="9">
        <v>6</v>
      </c>
      <c r="F54" s="9">
        <v>15.5915</v>
      </c>
      <c r="G54" s="9">
        <v>15.5915</v>
      </c>
      <c r="H54" s="9">
        <v>2</v>
      </c>
      <c r="I54" s="9">
        <v>7.5</v>
      </c>
      <c r="J54" s="9">
        <v>3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3">
        <f t="shared" si="11"/>
        <v>8</v>
      </c>
      <c r="AA54" s="3">
        <f t="shared" si="12"/>
        <v>23.0915</v>
      </c>
      <c r="AB54" s="3">
        <f t="shared" si="13"/>
        <v>18.5915</v>
      </c>
      <c r="AC54" s="9"/>
    </row>
    <row r="55" spans="1:29" s="11" customFormat="1" ht="11.25">
      <c r="A55" s="8">
        <v>50</v>
      </c>
      <c r="B55" s="9" t="s">
        <v>19</v>
      </c>
      <c r="C55" s="9" t="s">
        <v>70</v>
      </c>
      <c r="D55" s="9" t="s">
        <v>73</v>
      </c>
      <c r="E55" s="9">
        <v>9</v>
      </c>
      <c r="F55" s="9">
        <v>27.643899999999999</v>
      </c>
      <c r="G55" s="9">
        <v>27.643899999999999</v>
      </c>
      <c r="H55" s="9">
        <v>6</v>
      </c>
      <c r="I55" s="9">
        <v>30.3</v>
      </c>
      <c r="J55" s="9">
        <v>14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0.22359999999999999</v>
      </c>
      <c r="Y55" s="9">
        <v>0.22359999999999999</v>
      </c>
      <c r="Z55" s="3">
        <f t="shared" si="11"/>
        <v>16</v>
      </c>
      <c r="AA55" s="3">
        <f t="shared" si="12"/>
        <v>58.167499999999997</v>
      </c>
      <c r="AB55" s="3">
        <f t="shared" si="13"/>
        <v>41.8675</v>
      </c>
      <c r="AC55" s="9"/>
    </row>
    <row r="56" spans="1:29" s="11" customFormat="1" ht="11.25">
      <c r="A56" s="8">
        <v>51</v>
      </c>
      <c r="B56" s="9" t="s">
        <v>19</v>
      </c>
      <c r="C56" s="9" t="s">
        <v>70</v>
      </c>
      <c r="D56" s="9" t="s">
        <v>74</v>
      </c>
      <c r="E56" s="9">
        <v>6</v>
      </c>
      <c r="F56" s="9">
        <v>40.577100000000002</v>
      </c>
      <c r="G56" s="9">
        <v>32.005899999999997</v>
      </c>
      <c r="H56" s="9">
        <v>5</v>
      </c>
      <c r="I56" s="9">
        <v>38.435948000000003</v>
      </c>
      <c r="J56" s="9">
        <v>32.835948000000002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3">
        <f t="shared" si="11"/>
        <v>11</v>
      </c>
      <c r="AA56" s="3">
        <f t="shared" si="12"/>
        <v>79.013047999999998</v>
      </c>
      <c r="AB56" s="3">
        <f t="shared" si="13"/>
        <v>64.841847999999999</v>
      </c>
      <c r="AC56" s="9"/>
    </row>
    <row r="57" spans="1:29" s="11" customFormat="1" ht="11.25">
      <c r="A57" s="8">
        <v>52</v>
      </c>
      <c r="B57" s="9" t="s">
        <v>19</v>
      </c>
      <c r="C57" s="9" t="s">
        <v>70</v>
      </c>
      <c r="D57" s="9" t="s">
        <v>75</v>
      </c>
      <c r="E57" s="9">
        <v>5</v>
      </c>
      <c r="F57" s="9">
        <v>12.1403</v>
      </c>
      <c r="G57" s="9">
        <v>7.1204000000000001</v>
      </c>
      <c r="H57" s="9">
        <v>5</v>
      </c>
      <c r="I57" s="9">
        <v>42.4</v>
      </c>
      <c r="J57" s="9">
        <v>27.385899999999999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2</v>
      </c>
      <c r="X57" s="9">
        <v>0.89825999999999995</v>
      </c>
      <c r="Y57" s="9">
        <v>0.89825999999999995</v>
      </c>
      <c r="Z57" s="3">
        <f t="shared" si="11"/>
        <v>12</v>
      </c>
      <c r="AA57" s="3">
        <f t="shared" si="12"/>
        <v>55.438560000000003</v>
      </c>
      <c r="AB57" s="3">
        <f t="shared" si="13"/>
        <v>35.404559999999996</v>
      </c>
      <c r="AC57" s="9"/>
    </row>
    <row r="58" spans="1:29" s="11" customFormat="1" ht="11.25">
      <c r="A58" s="8">
        <v>53</v>
      </c>
      <c r="B58" s="9" t="s">
        <v>19</v>
      </c>
      <c r="C58" s="9" t="s">
        <v>70</v>
      </c>
      <c r="D58" s="9" t="s">
        <v>76</v>
      </c>
      <c r="E58" s="9">
        <v>6</v>
      </c>
      <c r="F58" s="9">
        <v>30.049499999999998</v>
      </c>
      <c r="G58" s="9">
        <v>22.9328</v>
      </c>
      <c r="H58" s="9">
        <v>4</v>
      </c>
      <c r="I58" s="9">
        <v>63.413724000000002</v>
      </c>
      <c r="J58" s="9">
        <v>57.813724000000001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2</v>
      </c>
      <c r="X58" s="9">
        <v>0.48320000000000002</v>
      </c>
      <c r="Y58" s="9">
        <v>0.48320000000000002</v>
      </c>
      <c r="Z58" s="3">
        <f t="shared" si="11"/>
        <v>12</v>
      </c>
      <c r="AA58" s="3">
        <f t="shared" si="12"/>
        <v>93.946423999999993</v>
      </c>
      <c r="AB58" s="3">
        <f t="shared" si="13"/>
        <v>81.22972399999999</v>
      </c>
      <c r="AC58" s="9"/>
    </row>
    <row r="59" spans="1:29" s="11" customFormat="1" ht="11.25">
      <c r="A59" s="8">
        <v>54</v>
      </c>
      <c r="B59" s="9" t="s">
        <v>19</v>
      </c>
      <c r="C59" s="9" t="s">
        <v>70</v>
      </c>
      <c r="D59" s="9" t="s">
        <v>77</v>
      </c>
      <c r="E59" s="9">
        <v>6</v>
      </c>
      <c r="F59" s="9">
        <v>41.9617</v>
      </c>
      <c r="G59" s="9">
        <v>31.088699999999999</v>
      </c>
      <c r="H59" s="9">
        <v>7</v>
      </c>
      <c r="I59" s="9">
        <v>62.4</v>
      </c>
      <c r="J59" s="9">
        <v>48.8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2</v>
      </c>
      <c r="X59" s="9">
        <v>1.3133699999999999</v>
      </c>
      <c r="Y59" s="9">
        <v>1.3133699999999999</v>
      </c>
      <c r="Z59" s="3">
        <f t="shared" si="11"/>
        <v>15</v>
      </c>
      <c r="AA59" s="3">
        <f t="shared" si="12"/>
        <v>105.67507000000001</v>
      </c>
      <c r="AB59" s="3">
        <f t="shared" si="13"/>
        <v>81.202070000000006</v>
      </c>
      <c r="AC59" s="9"/>
    </row>
    <row r="60" spans="1:29" s="11" customFormat="1" ht="11.25">
      <c r="A60" s="3">
        <v>55</v>
      </c>
      <c r="B60" s="3" t="s">
        <v>19</v>
      </c>
      <c r="C60" s="3" t="s">
        <v>78</v>
      </c>
      <c r="D60" s="3" t="s">
        <v>79</v>
      </c>
      <c r="E60" s="3">
        <v>6</v>
      </c>
      <c r="F60" s="3">
        <v>24.473400000000002</v>
      </c>
      <c r="G60" s="3">
        <v>17.473400000000002</v>
      </c>
      <c r="H60" s="3">
        <v>13</v>
      </c>
      <c r="I60" s="3">
        <v>180.26334499999999</v>
      </c>
      <c r="J60" s="3">
        <v>83.513878399999996</v>
      </c>
      <c r="K60" s="3">
        <v>0</v>
      </c>
      <c r="L60" s="3">
        <v>0</v>
      </c>
      <c r="M60" s="3">
        <v>0</v>
      </c>
      <c r="N60" s="3">
        <v>1</v>
      </c>
      <c r="O60" s="3">
        <v>12</v>
      </c>
      <c r="P60" s="3">
        <v>0</v>
      </c>
      <c r="Q60" s="3">
        <v>1</v>
      </c>
      <c r="R60" s="3">
        <v>5.1669999999999998</v>
      </c>
      <c r="S60" s="3">
        <v>5.1669999999999998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f t="shared" si="11"/>
        <v>21</v>
      </c>
      <c r="AA60" s="3">
        <f t="shared" si="12"/>
        <v>221.90374499999999</v>
      </c>
      <c r="AB60" s="3">
        <f t="shared" si="13"/>
        <v>106.1542784</v>
      </c>
      <c r="AC60" s="3"/>
    </row>
    <row r="61" spans="1:29" s="11" customFormat="1" ht="11.25">
      <c r="A61" s="3">
        <v>56</v>
      </c>
      <c r="B61" s="3" t="s">
        <v>19</v>
      </c>
      <c r="C61" s="3" t="s">
        <v>78</v>
      </c>
      <c r="D61" s="3" t="s">
        <v>80</v>
      </c>
      <c r="E61" s="3">
        <v>6</v>
      </c>
      <c r="F61" s="3">
        <v>26.6509</v>
      </c>
      <c r="G61" s="3">
        <v>16.084</v>
      </c>
      <c r="H61" s="3">
        <v>5</v>
      </c>
      <c r="I61" s="3">
        <v>47</v>
      </c>
      <c r="J61" s="3">
        <v>6.8</v>
      </c>
      <c r="K61" s="3">
        <v>0</v>
      </c>
      <c r="L61" s="3">
        <v>0</v>
      </c>
      <c r="M61" s="3">
        <v>0</v>
      </c>
      <c r="N61" s="3">
        <v>3</v>
      </c>
      <c r="O61" s="3">
        <v>5.85</v>
      </c>
      <c r="P61" s="3">
        <v>5.85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f t="shared" si="11"/>
        <v>14</v>
      </c>
      <c r="AA61" s="3">
        <f t="shared" si="12"/>
        <v>79.500900000000001</v>
      </c>
      <c r="AB61" s="3">
        <f t="shared" si="13"/>
        <v>28.734000000000002</v>
      </c>
      <c r="AC61" s="3"/>
    </row>
    <row r="62" spans="1:29" s="11" customFormat="1" ht="11.25">
      <c r="A62" s="3">
        <v>57</v>
      </c>
      <c r="B62" s="3" t="s">
        <v>19</v>
      </c>
      <c r="C62" s="3" t="s">
        <v>78</v>
      </c>
      <c r="D62" s="3" t="s">
        <v>81</v>
      </c>
      <c r="E62" s="3">
        <v>9</v>
      </c>
      <c r="F62" s="3">
        <v>69.42</v>
      </c>
      <c r="G62" s="3">
        <v>26.445</v>
      </c>
      <c r="H62" s="3">
        <v>2</v>
      </c>
      <c r="I62" s="3">
        <v>44.8</v>
      </c>
      <c r="J62" s="3">
        <v>44.8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1</v>
      </c>
      <c r="R62" s="3">
        <v>0.85754699999999995</v>
      </c>
      <c r="S62" s="3">
        <v>0.85754699999999995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f t="shared" si="11"/>
        <v>12</v>
      </c>
      <c r="AA62" s="3">
        <f t="shared" si="12"/>
        <v>115.077547</v>
      </c>
      <c r="AB62" s="3">
        <f t="shared" si="13"/>
        <v>72.102547000000001</v>
      </c>
      <c r="AC62" s="3"/>
    </row>
    <row r="63" spans="1:29" s="11" customFormat="1" ht="11.25">
      <c r="A63" s="3">
        <v>58</v>
      </c>
      <c r="B63" s="3" t="s">
        <v>19</v>
      </c>
      <c r="C63" s="3" t="s">
        <v>78</v>
      </c>
      <c r="D63" s="3" t="s">
        <v>82</v>
      </c>
      <c r="E63" s="3">
        <v>7</v>
      </c>
      <c r="F63" s="3">
        <v>18.972300000000001</v>
      </c>
      <c r="G63" s="3">
        <v>18.972300000000001</v>
      </c>
      <c r="H63" s="3">
        <v>2</v>
      </c>
      <c r="I63" s="3">
        <v>8.5449999999999999</v>
      </c>
      <c r="J63" s="3">
        <v>8.5449999999999999</v>
      </c>
      <c r="K63" s="3">
        <v>0</v>
      </c>
      <c r="L63" s="3">
        <v>0</v>
      </c>
      <c r="M63" s="3">
        <v>0</v>
      </c>
      <c r="N63" s="3">
        <v>1</v>
      </c>
      <c r="O63" s="3">
        <v>0.36</v>
      </c>
      <c r="P63" s="3">
        <v>0.36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15">
        <v>0</v>
      </c>
      <c r="Y63" s="15">
        <v>0</v>
      </c>
      <c r="Z63" s="3">
        <f t="shared" si="11"/>
        <v>10</v>
      </c>
      <c r="AA63" s="3">
        <f t="shared" si="12"/>
        <v>27.877299999999998</v>
      </c>
      <c r="AB63" s="3">
        <f t="shared" si="13"/>
        <v>27.877299999999998</v>
      </c>
      <c r="AC63" s="3"/>
    </row>
    <row r="64" spans="1:29" s="11" customFormat="1" ht="11.25">
      <c r="A64" s="3">
        <v>59</v>
      </c>
      <c r="B64" s="3" t="s">
        <v>19</v>
      </c>
      <c r="C64" s="3" t="s">
        <v>78</v>
      </c>
      <c r="D64" s="3" t="s">
        <v>83</v>
      </c>
      <c r="E64" s="3">
        <v>7</v>
      </c>
      <c r="F64" s="3">
        <v>6.0376799999999999</v>
      </c>
      <c r="G64" s="3">
        <v>6.0376799999999999</v>
      </c>
      <c r="H64" s="3">
        <v>3</v>
      </c>
      <c r="I64" s="3">
        <v>21.2</v>
      </c>
      <c r="J64" s="3">
        <v>21.2</v>
      </c>
      <c r="K64" s="3">
        <v>0</v>
      </c>
      <c r="L64" s="3">
        <v>0</v>
      </c>
      <c r="M64" s="3">
        <v>0</v>
      </c>
      <c r="N64" s="3">
        <v>1</v>
      </c>
      <c r="O64" s="3">
        <v>0.70799999999999996</v>
      </c>
      <c r="P64" s="3">
        <v>0.70799999999999996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f t="shared" si="11"/>
        <v>11</v>
      </c>
      <c r="AA64" s="3">
        <f t="shared" si="12"/>
        <v>27.945679999999996</v>
      </c>
      <c r="AB64" s="3">
        <f t="shared" si="13"/>
        <v>27.945679999999996</v>
      </c>
      <c r="AC64" s="3"/>
    </row>
    <row r="65" spans="1:29" s="11" customFormat="1" ht="11.25">
      <c r="A65" s="3">
        <v>60</v>
      </c>
      <c r="B65" s="3" t="s">
        <v>19</v>
      </c>
      <c r="C65" s="3" t="s">
        <v>78</v>
      </c>
      <c r="D65" s="3" t="s">
        <v>84</v>
      </c>
      <c r="E65" s="3">
        <v>6</v>
      </c>
      <c r="F65" s="3">
        <v>44.819899999999997</v>
      </c>
      <c r="G65" s="3">
        <v>32.083799999999997</v>
      </c>
      <c r="H65" s="3">
        <v>6</v>
      </c>
      <c r="I65" s="3">
        <v>103.928</v>
      </c>
      <c r="J65" s="3">
        <v>60.925870000000003</v>
      </c>
      <c r="K65" s="3">
        <v>1</v>
      </c>
      <c r="L65" s="3">
        <v>145</v>
      </c>
      <c r="M65" s="3">
        <v>101.39178</v>
      </c>
      <c r="N65" s="3">
        <v>4</v>
      </c>
      <c r="O65" s="3">
        <v>16.36</v>
      </c>
      <c r="P65" s="3">
        <v>15.44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1</v>
      </c>
      <c r="X65" s="3">
        <v>3.2155</v>
      </c>
      <c r="Y65" s="3">
        <v>3.2155</v>
      </c>
      <c r="Z65" s="3">
        <f t="shared" si="11"/>
        <v>18</v>
      </c>
      <c r="AA65" s="3">
        <f t="shared" si="12"/>
        <v>313.32339999999999</v>
      </c>
      <c r="AB65" s="3">
        <f t="shared" si="13"/>
        <v>213.05695</v>
      </c>
      <c r="AC65" s="3"/>
    </row>
    <row r="66" spans="1:29" s="11" customFormat="1" ht="11.25">
      <c r="A66" s="3">
        <v>61</v>
      </c>
      <c r="B66" s="3" t="s">
        <v>19</v>
      </c>
      <c r="C66" s="3" t="s">
        <v>78</v>
      </c>
      <c r="D66" s="3" t="s">
        <v>85</v>
      </c>
      <c r="E66" s="3">
        <v>9</v>
      </c>
      <c r="F66" s="3">
        <v>44.327219999999997</v>
      </c>
      <c r="G66" s="3">
        <v>42.009</v>
      </c>
      <c r="H66" s="3">
        <v>5</v>
      </c>
      <c r="I66" s="3">
        <v>42.9</v>
      </c>
      <c r="J66" s="3">
        <v>21.4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f t="shared" si="11"/>
        <v>14</v>
      </c>
      <c r="AA66" s="3">
        <f t="shared" si="12"/>
        <v>87.227219999999988</v>
      </c>
      <c r="AB66" s="3">
        <f t="shared" si="13"/>
        <v>63.408999999999999</v>
      </c>
      <c r="AC66" s="3"/>
    </row>
    <row r="67" spans="1:29" s="11" customFormat="1" ht="11.25">
      <c r="A67" s="3">
        <v>62</v>
      </c>
      <c r="B67" s="3" t="s">
        <v>19</v>
      </c>
      <c r="C67" s="3" t="s">
        <v>78</v>
      </c>
      <c r="D67" s="3" t="s">
        <v>86</v>
      </c>
      <c r="E67" s="3">
        <v>6</v>
      </c>
      <c r="F67" s="3">
        <v>10.4718</v>
      </c>
      <c r="G67" s="3">
        <v>10.4718</v>
      </c>
      <c r="H67" s="3">
        <v>4</v>
      </c>
      <c r="I67" s="3">
        <v>20.36</v>
      </c>
      <c r="J67" s="3">
        <v>20.36</v>
      </c>
      <c r="K67" s="3">
        <v>0</v>
      </c>
      <c r="L67" s="3">
        <v>0</v>
      </c>
      <c r="M67" s="3">
        <v>0</v>
      </c>
      <c r="N67" s="3">
        <v>5</v>
      </c>
      <c r="O67" s="3">
        <v>1.36</v>
      </c>
      <c r="P67" s="3">
        <v>1.36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15">
        <v>0</v>
      </c>
      <c r="Y67" s="15">
        <v>0</v>
      </c>
      <c r="Z67" s="3">
        <f t="shared" si="11"/>
        <v>15</v>
      </c>
      <c r="AA67" s="3">
        <f t="shared" si="12"/>
        <v>32.191800000000001</v>
      </c>
      <c r="AB67" s="3">
        <f t="shared" si="13"/>
        <v>32.191800000000001</v>
      </c>
      <c r="AC67" s="3"/>
    </row>
    <row r="68" spans="1:29" s="11" customFormat="1" ht="11.25">
      <c r="A68" s="3">
        <v>63</v>
      </c>
      <c r="B68" s="3" t="s">
        <v>19</v>
      </c>
      <c r="C68" s="3" t="s">
        <v>78</v>
      </c>
      <c r="D68" s="3" t="s">
        <v>87</v>
      </c>
      <c r="E68" s="3">
        <v>6</v>
      </c>
      <c r="F68" s="3">
        <v>51.031500000000001</v>
      </c>
      <c r="G68" s="3">
        <v>51.031500000000001</v>
      </c>
      <c r="H68" s="3">
        <v>2</v>
      </c>
      <c r="I68" s="3">
        <v>20.3</v>
      </c>
      <c r="J68" s="3">
        <v>6.8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f t="shared" si="11"/>
        <v>8</v>
      </c>
      <c r="AA68" s="3">
        <f t="shared" si="12"/>
        <v>71.331500000000005</v>
      </c>
      <c r="AB68" s="3">
        <f t="shared" si="13"/>
        <v>57.831499999999998</v>
      </c>
      <c r="AC68" s="3"/>
    </row>
    <row r="69" spans="1:29" s="11" customFormat="1" ht="11.25">
      <c r="A69" s="3">
        <v>64</v>
      </c>
      <c r="B69" s="3" t="s">
        <v>19</v>
      </c>
      <c r="C69" s="3" t="s">
        <v>78</v>
      </c>
      <c r="D69" s="3" t="s">
        <v>88</v>
      </c>
      <c r="E69" s="3">
        <v>8</v>
      </c>
      <c r="F69" s="3">
        <v>26.336600000000001</v>
      </c>
      <c r="G69" s="3">
        <v>26.336600000000001</v>
      </c>
      <c r="H69" s="3">
        <v>5</v>
      </c>
      <c r="I69" s="3">
        <v>10.62</v>
      </c>
      <c r="J69" s="3">
        <v>10.62</v>
      </c>
      <c r="K69" s="3">
        <v>0</v>
      </c>
      <c r="L69" s="3">
        <v>0</v>
      </c>
      <c r="M69" s="3">
        <v>0</v>
      </c>
      <c r="N69" s="3">
        <v>9</v>
      </c>
      <c r="O69" s="3">
        <v>5.2218999999999998</v>
      </c>
      <c r="P69" s="3">
        <v>5.2218999999999998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f t="shared" si="11"/>
        <v>22</v>
      </c>
      <c r="AA69" s="3">
        <f t="shared" si="12"/>
        <v>42.1785</v>
      </c>
      <c r="AB69" s="3">
        <f t="shared" si="13"/>
        <v>42.1785</v>
      </c>
      <c r="AC69" s="3"/>
    </row>
    <row r="70" spans="1:29" s="11" customFormat="1" ht="11.25">
      <c r="A70" s="3">
        <v>65</v>
      </c>
      <c r="B70" s="3" t="s">
        <v>19</v>
      </c>
      <c r="C70" s="3" t="s">
        <v>78</v>
      </c>
      <c r="D70" s="3" t="s">
        <v>89</v>
      </c>
      <c r="E70" s="3">
        <v>3</v>
      </c>
      <c r="F70" s="3">
        <v>8.4719999999999995</v>
      </c>
      <c r="G70" s="3">
        <v>8.4719999999999995</v>
      </c>
      <c r="H70" s="3">
        <v>2</v>
      </c>
      <c r="I70" s="3">
        <v>29.5</v>
      </c>
      <c r="J70" s="3">
        <v>15</v>
      </c>
      <c r="K70" s="3">
        <v>0</v>
      </c>
      <c r="L70" s="3">
        <v>0</v>
      </c>
      <c r="M70" s="3">
        <v>0</v>
      </c>
      <c r="N70" s="3">
        <v>3</v>
      </c>
      <c r="O70" s="3">
        <v>4.6040000000000001</v>
      </c>
      <c r="P70" s="3">
        <v>4.6040000000000001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f t="shared" si="11"/>
        <v>8</v>
      </c>
      <c r="AA70" s="3">
        <f t="shared" si="12"/>
        <v>42.576000000000001</v>
      </c>
      <c r="AB70" s="3">
        <f t="shared" si="13"/>
        <v>28.076000000000001</v>
      </c>
      <c r="AC70" s="3"/>
    </row>
    <row r="71" spans="1:29" s="11" customFormat="1" ht="11.25">
      <c r="A71" s="3">
        <v>66</v>
      </c>
      <c r="B71" s="3" t="s">
        <v>19</v>
      </c>
      <c r="C71" s="3" t="s">
        <v>78</v>
      </c>
      <c r="D71" s="3" t="s">
        <v>90</v>
      </c>
      <c r="E71" s="3">
        <v>4</v>
      </c>
      <c r="F71" s="3">
        <v>16.686143999999999</v>
      </c>
      <c r="G71" s="3">
        <v>16.686143999999999</v>
      </c>
      <c r="H71" s="3">
        <v>2</v>
      </c>
      <c r="I71" s="3">
        <v>5.75</v>
      </c>
      <c r="J71" s="3">
        <v>5.75</v>
      </c>
      <c r="K71" s="3">
        <v>0</v>
      </c>
      <c r="L71" s="3">
        <v>0</v>
      </c>
      <c r="M71" s="3">
        <v>0</v>
      </c>
      <c r="N71" s="3">
        <v>3</v>
      </c>
      <c r="O71" s="3">
        <v>2.21</v>
      </c>
      <c r="P71" s="3">
        <v>2.21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f t="shared" si="11"/>
        <v>9</v>
      </c>
      <c r="AA71" s="3">
        <f t="shared" si="12"/>
        <v>24.646144</v>
      </c>
      <c r="AB71" s="3">
        <f t="shared" si="13"/>
        <v>24.646144</v>
      </c>
      <c r="AC71" s="3"/>
    </row>
    <row r="72" spans="1:29" s="11" customFormat="1" ht="11.25">
      <c r="A72" s="3">
        <v>67</v>
      </c>
      <c r="B72" s="3" t="s">
        <v>19</v>
      </c>
      <c r="C72" s="3" t="s">
        <v>78</v>
      </c>
      <c r="D72" s="3" t="s">
        <v>91</v>
      </c>
      <c r="E72" s="3">
        <v>5</v>
      </c>
      <c r="F72" s="3">
        <v>31.617999999999999</v>
      </c>
      <c r="G72" s="3">
        <v>31.617999999999999</v>
      </c>
      <c r="H72" s="3">
        <v>2</v>
      </c>
      <c r="I72" s="3">
        <v>16.405000000000001</v>
      </c>
      <c r="J72" s="3">
        <v>16.405000000000001</v>
      </c>
      <c r="K72" s="3">
        <v>0</v>
      </c>
      <c r="L72" s="3">
        <v>0</v>
      </c>
      <c r="M72" s="3">
        <v>0</v>
      </c>
      <c r="N72" s="3">
        <v>1</v>
      </c>
      <c r="O72" s="3">
        <v>0.96</v>
      </c>
      <c r="P72" s="3">
        <v>0.96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f t="shared" ref="Z72:Z103" si="14">E72+H72+K72+N72+Q72+T72+W72</f>
        <v>8</v>
      </c>
      <c r="AA72" s="3">
        <f t="shared" ref="AA72:AA103" si="15">F72+I72+L72+O72+R72+U72+X72</f>
        <v>48.982999999999997</v>
      </c>
      <c r="AB72" s="3">
        <f t="shared" ref="AB72:AB103" si="16">G72+J72+M72+P72+S72+V72+Y72</f>
        <v>48.982999999999997</v>
      </c>
      <c r="AC72" s="3"/>
    </row>
    <row r="73" spans="1:29" s="11" customFormat="1" ht="11.25">
      <c r="A73" s="3">
        <v>68</v>
      </c>
      <c r="B73" s="3" t="s">
        <v>19</v>
      </c>
      <c r="C73" s="3" t="s">
        <v>78</v>
      </c>
      <c r="D73" s="3" t="s">
        <v>92</v>
      </c>
      <c r="E73" s="3">
        <v>3</v>
      </c>
      <c r="F73" s="3">
        <v>2.9134000000000002</v>
      </c>
      <c r="G73" s="3">
        <v>2.3954</v>
      </c>
      <c r="H73" s="3">
        <v>3</v>
      </c>
      <c r="I73" s="3">
        <v>27.25</v>
      </c>
      <c r="J73" s="3">
        <v>27.25</v>
      </c>
      <c r="K73" s="3">
        <v>2</v>
      </c>
      <c r="L73" s="3">
        <v>27.3</v>
      </c>
      <c r="M73" s="3">
        <v>27.3</v>
      </c>
      <c r="N73" s="3">
        <v>1</v>
      </c>
      <c r="O73" s="3">
        <v>1.4353</v>
      </c>
      <c r="P73" s="3">
        <v>1.4353</v>
      </c>
      <c r="Q73" s="3">
        <v>0</v>
      </c>
      <c r="R73" s="3"/>
      <c r="S73" s="3"/>
      <c r="T73" s="3">
        <v>0</v>
      </c>
      <c r="U73" s="3"/>
      <c r="V73" s="3"/>
      <c r="W73" s="3">
        <v>0</v>
      </c>
      <c r="X73" s="3">
        <v>0</v>
      </c>
      <c r="Y73" s="3">
        <v>0</v>
      </c>
      <c r="Z73" s="3">
        <f t="shared" si="14"/>
        <v>9</v>
      </c>
      <c r="AA73" s="3">
        <f t="shared" si="15"/>
        <v>58.898699999999998</v>
      </c>
      <c r="AB73" s="3">
        <f t="shared" si="16"/>
        <v>58.380699999999997</v>
      </c>
      <c r="AC73" s="3"/>
    </row>
    <row r="74" spans="1:29" s="11" customFormat="1" ht="11.25">
      <c r="A74" s="3">
        <v>69</v>
      </c>
      <c r="B74" s="3" t="s">
        <v>19</v>
      </c>
      <c r="C74" s="3" t="s">
        <v>78</v>
      </c>
      <c r="D74" s="3" t="s">
        <v>93</v>
      </c>
      <c r="E74" s="3">
        <v>8</v>
      </c>
      <c r="F74" s="3">
        <v>47.133000000000003</v>
      </c>
      <c r="G74" s="3">
        <v>34.103000000000002</v>
      </c>
      <c r="H74" s="3">
        <v>5</v>
      </c>
      <c r="I74" s="3">
        <v>50.8</v>
      </c>
      <c r="J74" s="3">
        <v>42.8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f t="shared" si="14"/>
        <v>13</v>
      </c>
      <c r="AA74" s="3">
        <f t="shared" si="15"/>
        <v>97.932999999999993</v>
      </c>
      <c r="AB74" s="3">
        <f t="shared" si="16"/>
        <v>76.902999999999992</v>
      </c>
      <c r="AC74" s="3"/>
    </row>
    <row r="75" spans="1:29" s="11" customFormat="1" ht="11.25">
      <c r="A75" s="3">
        <v>70</v>
      </c>
      <c r="B75" s="3" t="s">
        <v>19</v>
      </c>
      <c r="C75" s="3" t="s">
        <v>78</v>
      </c>
      <c r="D75" s="3" t="s">
        <v>94</v>
      </c>
      <c r="E75" s="3">
        <v>9</v>
      </c>
      <c r="F75" s="3">
        <v>34.469320000000003</v>
      </c>
      <c r="G75" s="3">
        <v>16.223500000000001</v>
      </c>
      <c r="H75" s="3">
        <v>5</v>
      </c>
      <c r="I75" s="3">
        <v>42.14</v>
      </c>
      <c r="J75" s="3">
        <v>18.600000000000001</v>
      </c>
      <c r="K75" s="3">
        <v>0</v>
      </c>
      <c r="L75" s="3">
        <v>0</v>
      </c>
      <c r="M75" s="3">
        <v>0</v>
      </c>
      <c r="N75" s="3">
        <v>2</v>
      </c>
      <c r="O75" s="3">
        <v>1.6778999999999999</v>
      </c>
      <c r="P75" s="3">
        <f>0.7+0.96</f>
        <v>1.66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f t="shared" si="14"/>
        <v>16</v>
      </c>
      <c r="AA75" s="3">
        <f t="shared" si="15"/>
        <v>78.287219999999991</v>
      </c>
      <c r="AB75" s="3">
        <f t="shared" si="16"/>
        <v>36.483499999999999</v>
      </c>
      <c r="AC75" s="3"/>
    </row>
    <row r="76" spans="1:29" s="11" customFormat="1" ht="11.25">
      <c r="A76" s="8">
        <v>72</v>
      </c>
      <c r="B76" s="3" t="s">
        <v>19</v>
      </c>
      <c r="C76" s="3" t="s">
        <v>95</v>
      </c>
      <c r="D76" s="3" t="s">
        <v>95</v>
      </c>
      <c r="E76" s="3">
        <v>22</v>
      </c>
      <c r="F76" s="3">
        <v>128.63929999999999</v>
      </c>
      <c r="G76" s="3">
        <v>128.63929999999999</v>
      </c>
      <c r="H76" s="3"/>
      <c r="I76" s="3"/>
      <c r="J76" s="3"/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f t="shared" si="14"/>
        <v>22</v>
      </c>
      <c r="AA76" s="3">
        <f t="shared" si="15"/>
        <v>128.63929999999999</v>
      </c>
      <c r="AB76" s="3">
        <f t="shared" si="16"/>
        <v>128.63929999999999</v>
      </c>
      <c r="AC76" s="3"/>
    </row>
    <row r="77" spans="1:29" s="11" customFormat="1" ht="11.25">
      <c r="A77" s="8">
        <v>73</v>
      </c>
      <c r="B77" s="3" t="s">
        <v>19</v>
      </c>
      <c r="C77" s="3" t="s">
        <v>95</v>
      </c>
      <c r="D77" s="3" t="s">
        <v>96</v>
      </c>
      <c r="E77" s="3">
        <v>8</v>
      </c>
      <c r="F77" s="3">
        <v>89.097499999999997</v>
      </c>
      <c r="G77" s="3">
        <v>89.097499999999997</v>
      </c>
      <c r="H77" s="3">
        <v>2</v>
      </c>
      <c r="I77" s="3">
        <v>4.0865819999999999</v>
      </c>
      <c r="J77" s="3">
        <v>4.0865819999999999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f t="shared" si="14"/>
        <v>10</v>
      </c>
      <c r="AA77" s="3">
        <f t="shared" si="15"/>
        <v>93.184081999999989</v>
      </c>
      <c r="AB77" s="3">
        <f t="shared" si="16"/>
        <v>93.184081999999989</v>
      </c>
      <c r="AC77" s="3"/>
    </row>
    <row r="78" spans="1:29" s="11" customFormat="1" ht="11.25">
      <c r="A78" s="8">
        <v>74</v>
      </c>
      <c r="B78" s="3" t="s">
        <v>19</v>
      </c>
      <c r="C78" s="3" t="s">
        <v>95</v>
      </c>
      <c r="D78" s="3" t="s">
        <v>97</v>
      </c>
      <c r="E78" s="3">
        <v>13</v>
      </c>
      <c r="F78" s="3">
        <v>62.3187</v>
      </c>
      <c r="G78" s="3">
        <v>62.3187</v>
      </c>
      <c r="H78" s="3">
        <v>8</v>
      </c>
      <c r="I78" s="3">
        <v>61</v>
      </c>
      <c r="J78" s="3">
        <v>61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f t="shared" si="14"/>
        <v>21</v>
      </c>
      <c r="AA78" s="3">
        <f t="shared" si="15"/>
        <v>123.31870000000001</v>
      </c>
      <c r="AB78" s="3">
        <f t="shared" si="16"/>
        <v>123.31870000000001</v>
      </c>
      <c r="AC78" s="3"/>
    </row>
    <row r="79" spans="1:29" s="11" customFormat="1" ht="11.25">
      <c r="A79" s="8">
        <v>75</v>
      </c>
      <c r="B79" s="3" t="s">
        <v>19</v>
      </c>
      <c r="C79" s="3" t="s">
        <v>95</v>
      </c>
      <c r="D79" s="3" t="s">
        <v>98</v>
      </c>
      <c r="E79" s="3">
        <v>1</v>
      </c>
      <c r="F79" s="3">
        <v>0.2</v>
      </c>
      <c r="G79" s="3">
        <v>0.2</v>
      </c>
      <c r="H79" s="3"/>
      <c r="I79" s="3"/>
      <c r="J79" s="3"/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f t="shared" si="14"/>
        <v>1</v>
      </c>
      <c r="AA79" s="3">
        <f t="shared" si="15"/>
        <v>0.2</v>
      </c>
      <c r="AB79" s="3">
        <f t="shared" si="16"/>
        <v>0.2</v>
      </c>
      <c r="AC79" s="3"/>
    </row>
    <row r="80" spans="1:29" s="11" customFormat="1" ht="11.25">
      <c r="A80" s="8">
        <v>76</v>
      </c>
      <c r="B80" s="3" t="s">
        <v>19</v>
      </c>
      <c r="C80" s="3" t="s">
        <v>95</v>
      </c>
      <c r="D80" s="3" t="s">
        <v>99</v>
      </c>
      <c r="E80" s="3">
        <v>0</v>
      </c>
      <c r="F80" s="3">
        <v>0</v>
      </c>
      <c r="G80" s="3">
        <v>0</v>
      </c>
      <c r="H80" s="3">
        <v>6</v>
      </c>
      <c r="I80" s="3">
        <v>32.700000000000003</v>
      </c>
      <c r="J80" s="3">
        <v>32.700000000000003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f t="shared" si="14"/>
        <v>6</v>
      </c>
      <c r="AA80" s="3">
        <f t="shared" si="15"/>
        <v>32.700000000000003</v>
      </c>
      <c r="AB80" s="3">
        <f t="shared" si="16"/>
        <v>32.700000000000003</v>
      </c>
      <c r="AC80" s="3"/>
    </row>
    <row r="81" spans="1:29" s="11" customFormat="1" ht="11.25">
      <c r="A81" s="8">
        <v>77</v>
      </c>
      <c r="B81" s="3" t="s">
        <v>19</v>
      </c>
      <c r="C81" s="3" t="s">
        <v>95</v>
      </c>
      <c r="D81" s="3" t="s">
        <v>100</v>
      </c>
      <c r="E81" s="3">
        <v>0</v>
      </c>
      <c r="F81" s="3">
        <v>0</v>
      </c>
      <c r="G81" s="3">
        <v>0</v>
      </c>
      <c r="H81" s="3">
        <v>3</v>
      </c>
      <c r="I81" s="3">
        <v>11</v>
      </c>
      <c r="J81" s="3">
        <v>11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f t="shared" si="14"/>
        <v>3</v>
      </c>
      <c r="AA81" s="3">
        <f t="shared" si="15"/>
        <v>11</v>
      </c>
      <c r="AB81" s="3">
        <f t="shared" si="16"/>
        <v>11</v>
      </c>
      <c r="AC81" s="3"/>
    </row>
    <row r="82" spans="1:29" s="11" customFormat="1" ht="11.25">
      <c r="A82" s="8">
        <v>78</v>
      </c>
      <c r="B82" s="3" t="s">
        <v>19</v>
      </c>
      <c r="C82" s="3" t="s">
        <v>95</v>
      </c>
      <c r="D82" s="3" t="s">
        <v>101</v>
      </c>
      <c r="E82" s="3">
        <v>0</v>
      </c>
      <c r="F82" s="3">
        <v>0</v>
      </c>
      <c r="G82" s="3">
        <v>0</v>
      </c>
      <c r="H82" s="3">
        <v>1</v>
      </c>
      <c r="I82" s="3">
        <v>2.5</v>
      </c>
      <c r="J82" s="3">
        <v>2.5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f t="shared" si="14"/>
        <v>1</v>
      </c>
      <c r="AA82" s="3">
        <f t="shared" si="15"/>
        <v>2.5</v>
      </c>
      <c r="AB82" s="3">
        <f t="shared" si="16"/>
        <v>2.5</v>
      </c>
      <c r="AC82" s="3"/>
    </row>
    <row r="83" spans="1:29" s="11" customFormat="1" ht="11.25">
      <c r="A83" s="8">
        <v>79</v>
      </c>
      <c r="B83" s="3" t="s">
        <v>19</v>
      </c>
      <c r="C83" s="3" t="s">
        <v>95</v>
      </c>
      <c r="D83" s="3" t="s">
        <v>102</v>
      </c>
      <c r="E83" s="3">
        <v>0</v>
      </c>
      <c r="F83" s="3">
        <v>0</v>
      </c>
      <c r="G83" s="3">
        <v>0</v>
      </c>
      <c r="H83" s="3">
        <v>1</v>
      </c>
      <c r="I83" s="3">
        <v>5</v>
      </c>
      <c r="J83" s="3">
        <v>5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f t="shared" si="14"/>
        <v>1</v>
      </c>
      <c r="AA83" s="3">
        <f t="shared" si="15"/>
        <v>5</v>
      </c>
      <c r="AB83" s="3">
        <f t="shared" si="16"/>
        <v>5</v>
      </c>
      <c r="AC83" s="3"/>
    </row>
    <row r="84" spans="1:29" s="11" customFormat="1" ht="11.25">
      <c r="A84" s="8">
        <v>80</v>
      </c>
      <c r="B84" s="3" t="s">
        <v>19</v>
      </c>
      <c r="C84" s="3" t="s">
        <v>95</v>
      </c>
      <c r="D84" s="3" t="s">
        <v>103</v>
      </c>
      <c r="E84" s="3">
        <v>0</v>
      </c>
      <c r="F84" s="3">
        <v>0</v>
      </c>
      <c r="G84" s="3">
        <v>0</v>
      </c>
      <c r="H84" s="3">
        <v>2</v>
      </c>
      <c r="I84" s="3">
        <v>8.3000000000000007</v>
      </c>
      <c r="J84" s="3">
        <v>8.3000000000000007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f t="shared" si="14"/>
        <v>2</v>
      </c>
      <c r="AA84" s="3">
        <f t="shared" si="15"/>
        <v>8.3000000000000007</v>
      </c>
      <c r="AB84" s="3">
        <f t="shared" si="16"/>
        <v>8.3000000000000007</v>
      </c>
      <c r="AC84" s="3"/>
    </row>
    <row r="85" spans="1:29" s="11" customFormat="1" ht="11.25">
      <c r="A85" s="8">
        <v>81</v>
      </c>
      <c r="B85" s="3" t="s">
        <v>19</v>
      </c>
      <c r="C85" s="3" t="s">
        <v>95</v>
      </c>
      <c r="D85" s="3" t="s">
        <v>104</v>
      </c>
      <c r="E85" s="3">
        <v>0</v>
      </c>
      <c r="F85" s="3">
        <v>0</v>
      </c>
      <c r="G85" s="3">
        <v>0</v>
      </c>
      <c r="H85" s="3">
        <v>1</v>
      </c>
      <c r="I85" s="3">
        <v>1.56</v>
      </c>
      <c r="J85" s="3">
        <v>1.56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f t="shared" si="14"/>
        <v>1</v>
      </c>
      <c r="AA85" s="3">
        <f t="shared" si="15"/>
        <v>1.56</v>
      </c>
      <c r="AB85" s="3">
        <f t="shared" si="16"/>
        <v>1.56</v>
      </c>
      <c r="AC85" s="3"/>
    </row>
    <row r="86" spans="1:29" s="11" customFormat="1" ht="11.25">
      <c r="A86" s="8">
        <v>82</v>
      </c>
      <c r="B86" s="3" t="s">
        <v>19</v>
      </c>
      <c r="C86" s="3" t="s">
        <v>95</v>
      </c>
      <c r="D86" s="3" t="s">
        <v>105</v>
      </c>
      <c r="E86" s="3">
        <v>0</v>
      </c>
      <c r="F86" s="3">
        <v>0</v>
      </c>
      <c r="G86" s="3">
        <v>0</v>
      </c>
      <c r="H86" s="3">
        <v>1</v>
      </c>
      <c r="I86" s="3">
        <v>2.73</v>
      </c>
      <c r="J86" s="3">
        <v>2.73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f t="shared" si="14"/>
        <v>1</v>
      </c>
      <c r="AA86" s="3">
        <f t="shared" si="15"/>
        <v>2.73</v>
      </c>
      <c r="AB86" s="3">
        <f t="shared" si="16"/>
        <v>2.73</v>
      </c>
      <c r="AC86" s="3"/>
    </row>
    <row r="87" spans="1:29" s="11" customFormat="1" ht="11.25">
      <c r="A87" s="8">
        <v>83</v>
      </c>
      <c r="B87" s="3" t="s">
        <v>19</v>
      </c>
      <c r="C87" s="3" t="s">
        <v>95</v>
      </c>
      <c r="D87" s="3" t="s">
        <v>106</v>
      </c>
      <c r="E87" s="3">
        <v>0</v>
      </c>
      <c r="F87" s="3">
        <v>0</v>
      </c>
      <c r="G87" s="3">
        <v>0</v>
      </c>
      <c r="H87" s="3">
        <v>5</v>
      </c>
      <c r="I87" s="3">
        <v>29.9</v>
      </c>
      <c r="J87" s="3">
        <v>29.9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f t="shared" si="14"/>
        <v>5</v>
      </c>
      <c r="AA87" s="3">
        <f t="shared" si="15"/>
        <v>29.9</v>
      </c>
      <c r="AB87" s="3">
        <f t="shared" si="16"/>
        <v>29.9</v>
      </c>
      <c r="AC87" s="3"/>
    </row>
    <row r="88" spans="1:29" s="2" customFormat="1" ht="11.25">
      <c r="A88" s="8">
        <v>84</v>
      </c>
      <c r="B88" s="9" t="s">
        <v>19</v>
      </c>
      <c r="C88" s="9" t="s">
        <v>107</v>
      </c>
      <c r="D88" s="9" t="s">
        <v>108</v>
      </c>
      <c r="E88" s="9">
        <v>6</v>
      </c>
      <c r="F88" s="9">
        <v>87.7</v>
      </c>
      <c r="G88" s="9">
        <v>87.7</v>
      </c>
      <c r="H88" s="9">
        <v>2</v>
      </c>
      <c r="I88" s="9">
        <v>155.4</v>
      </c>
      <c r="J88" s="9">
        <v>155.4</v>
      </c>
      <c r="K88" s="9">
        <v>1</v>
      </c>
      <c r="L88" s="9">
        <v>300</v>
      </c>
      <c r="M88" s="9">
        <v>0</v>
      </c>
      <c r="N88" s="9">
        <v>3</v>
      </c>
      <c r="O88" s="9">
        <v>33.9</v>
      </c>
      <c r="P88" s="9">
        <v>33.9</v>
      </c>
      <c r="Q88" s="9">
        <v>1</v>
      </c>
      <c r="R88" s="9">
        <v>1.1000000000000001</v>
      </c>
      <c r="S88" s="9">
        <v>1.1000000000000001</v>
      </c>
      <c r="T88" s="9">
        <v>0</v>
      </c>
      <c r="U88" s="9">
        <v>0</v>
      </c>
      <c r="V88" s="9">
        <v>0</v>
      </c>
      <c r="W88" s="9">
        <v>2</v>
      </c>
      <c r="X88" s="9">
        <v>26</v>
      </c>
      <c r="Y88" s="9">
        <v>26</v>
      </c>
      <c r="Z88" s="3">
        <f t="shared" si="14"/>
        <v>15</v>
      </c>
      <c r="AA88" s="3">
        <f t="shared" si="15"/>
        <v>604.1</v>
      </c>
      <c r="AB88" s="3">
        <f t="shared" si="16"/>
        <v>304.10000000000002</v>
      </c>
      <c r="AC88" s="20"/>
    </row>
    <row r="89" spans="1:29" s="2" customFormat="1" ht="11.25">
      <c r="A89" s="8">
        <v>85</v>
      </c>
      <c r="B89" s="9" t="s">
        <v>19</v>
      </c>
      <c r="C89" s="9" t="s">
        <v>107</v>
      </c>
      <c r="D89" s="9" t="s">
        <v>109</v>
      </c>
      <c r="E89" s="9">
        <v>12</v>
      </c>
      <c r="F89" s="9">
        <v>38.995699999999999</v>
      </c>
      <c r="G89" s="9">
        <v>37.875700000000002</v>
      </c>
      <c r="H89" s="9">
        <v>14</v>
      </c>
      <c r="I89" s="9">
        <v>109.19002500000001</v>
      </c>
      <c r="J89" s="9">
        <v>104.192026</v>
      </c>
      <c r="K89" s="9">
        <v>0</v>
      </c>
      <c r="L89" s="9">
        <v>0</v>
      </c>
      <c r="M89" s="9">
        <v>0</v>
      </c>
      <c r="N89" s="9">
        <v>1</v>
      </c>
      <c r="O89" s="9">
        <v>0.23652000000000001</v>
      </c>
      <c r="P89" s="9">
        <v>0.23652000000000001</v>
      </c>
      <c r="Q89" s="9">
        <v>1</v>
      </c>
      <c r="R89" s="9">
        <v>4.9996</v>
      </c>
      <c r="S89" s="9">
        <v>0</v>
      </c>
      <c r="T89" s="9">
        <v>0</v>
      </c>
      <c r="U89" s="9">
        <v>0</v>
      </c>
      <c r="V89" s="9">
        <v>0</v>
      </c>
      <c r="W89" s="9">
        <v>3</v>
      </c>
      <c r="X89" s="9">
        <v>1.9804999999999999</v>
      </c>
      <c r="Y89" s="9">
        <v>1.9804999999999999</v>
      </c>
      <c r="Z89" s="3">
        <f t="shared" si="14"/>
        <v>31</v>
      </c>
      <c r="AA89" s="3">
        <f t="shared" si="15"/>
        <v>155.402345</v>
      </c>
      <c r="AB89" s="3">
        <f t="shared" si="16"/>
        <v>144.28474600000001</v>
      </c>
      <c r="AC89" s="20"/>
    </row>
    <row r="90" spans="1:29" s="2" customFormat="1" ht="11.25">
      <c r="A90" s="8">
        <v>86</v>
      </c>
      <c r="B90" s="9" t="s">
        <v>19</v>
      </c>
      <c r="C90" s="9" t="s">
        <v>107</v>
      </c>
      <c r="D90" s="9" t="s">
        <v>110</v>
      </c>
      <c r="E90" s="9">
        <v>3</v>
      </c>
      <c r="F90" s="9">
        <v>6.8979999999999997</v>
      </c>
      <c r="G90" s="9">
        <v>6.8979999999999997</v>
      </c>
      <c r="H90" s="9">
        <v>5</v>
      </c>
      <c r="I90" s="9">
        <v>45.06</v>
      </c>
      <c r="J90" s="9">
        <v>45.06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2</v>
      </c>
      <c r="R90" s="9">
        <v>1.199055</v>
      </c>
      <c r="S90" s="9">
        <v>1.199055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3">
        <f t="shared" si="14"/>
        <v>10</v>
      </c>
      <c r="AA90" s="3">
        <f t="shared" si="15"/>
        <v>53.157055</v>
      </c>
      <c r="AB90" s="3">
        <f t="shared" si="16"/>
        <v>53.157055</v>
      </c>
      <c r="AC90" s="20"/>
    </row>
    <row r="91" spans="1:29" s="2" customFormat="1" ht="11.25">
      <c r="A91" s="8">
        <v>87</v>
      </c>
      <c r="B91" s="9" t="s">
        <v>19</v>
      </c>
      <c r="C91" s="9" t="s">
        <v>107</v>
      </c>
      <c r="D91" s="9" t="s">
        <v>111</v>
      </c>
      <c r="E91" s="9">
        <v>3</v>
      </c>
      <c r="F91" s="9">
        <v>20.264500000000002</v>
      </c>
      <c r="G91" s="9">
        <v>20.264500000000002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1</v>
      </c>
      <c r="R91" s="9">
        <v>1.9863</v>
      </c>
      <c r="S91" s="9">
        <v>1.9863</v>
      </c>
      <c r="T91" s="9">
        <v>0</v>
      </c>
      <c r="U91" s="9">
        <v>0</v>
      </c>
      <c r="V91" s="9">
        <v>0</v>
      </c>
      <c r="W91" s="9">
        <v>2</v>
      </c>
      <c r="X91" s="9">
        <v>1.04</v>
      </c>
      <c r="Y91" s="9">
        <v>1.04</v>
      </c>
      <c r="Z91" s="3">
        <f t="shared" si="14"/>
        <v>6</v>
      </c>
      <c r="AA91" s="3">
        <f t="shared" si="15"/>
        <v>23.290800000000001</v>
      </c>
      <c r="AB91" s="3">
        <f t="shared" si="16"/>
        <v>23.290800000000001</v>
      </c>
      <c r="AC91" s="20"/>
    </row>
    <row r="92" spans="1:29" s="2" customFormat="1" ht="11.25">
      <c r="A92" s="8">
        <v>88</v>
      </c>
      <c r="B92" s="9" t="s">
        <v>19</v>
      </c>
      <c r="C92" s="9" t="s">
        <v>107</v>
      </c>
      <c r="D92" s="9" t="s">
        <v>112</v>
      </c>
      <c r="E92" s="9">
        <v>3</v>
      </c>
      <c r="F92" s="9">
        <v>9.3840000000000003</v>
      </c>
      <c r="G92" s="9">
        <v>9.3840000000000003</v>
      </c>
      <c r="H92" s="9">
        <v>1</v>
      </c>
      <c r="I92" s="9">
        <v>6.3364789999999998</v>
      </c>
      <c r="J92" s="9">
        <v>6.3364789999999998</v>
      </c>
      <c r="K92" s="9">
        <v>0</v>
      </c>
      <c r="L92" s="9">
        <v>0</v>
      </c>
      <c r="M92" s="9">
        <v>0</v>
      </c>
      <c r="N92" s="9">
        <v>1</v>
      </c>
      <c r="O92" s="9">
        <v>66</v>
      </c>
      <c r="P92" s="9">
        <v>0</v>
      </c>
      <c r="Q92" s="9">
        <v>3</v>
      </c>
      <c r="R92" s="9">
        <v>1.7238</v>
      </c>
      <c r="S92" s="9">
        <v>1.7238</v>
      </c>
      <c r="T92" s="9">
        <v>0</v>
      </c>
      <c r="U92" s="9">
        <v>0</v>
      </c>
      <c r="V92" s="9">
        <v>0</v>
      </c>
      <c r="W92" s="9">
        <v>1</v>
      </c>
      <c r="X92" s="9">
        <v>0.16</v>
      </c>
      <c r="Y92" s="9">
        <v>0.16</v>
      </c>
      <c r="Z92" s="3">
        <f t="shared" si="14"/>
        <v>9</v>
      </c>
      <c r="AA92" s="3">
        <f t="shared" si="15"/>
        <v>83.604278999999991</v>
      </c>
      <c r="AB92" s="3">
        <f t="shared" si="16"/>
        <v>17.604279000000002</v>
      </c>
      <c r="AC92" s="20"/>
    </row>
    <row r="93" spans="1:29" s="2" customFormat="1" ht="11.25">
      <c r="A93" s="8">
        <v>89</v>
      </c>
      <c r="B93" s="9" t="s">
        <v>19</v>
      </c>
      <c r="C93" s="9" t="s">
        <v>107</v>
      </c>
      <c r="D93" s="9" t="s">
        <v>113</v>
      </c>
      <c r="E93" s="9">
        <v>2</v>
      </c>
      <c r="F93" s="9">
        <v>7.2099000000000002</v>
      </c>
      <c r="G93" s="9">
        <v>7.2099000000000002</v>
      </c>
      <c r="H93" s="9">
        <v>4</v>
      </c>
      <c r="I93" s="9">
        <v>13.2804</v>
      </c>
      <c r="J93" s="9">
        <v>13.2804</v>
      </c>
      <c r="K93" s="9">
        <v>0</v>
      </c>
      <c r="L93" s="9">
        <v>0</v>
      </c>
      <c r="M93" s="9">
        <v>0</v>
      </c>
      <c r="N93" s="9">
        <v>2</v>
      </c>
      <c r="O93" s="9">
        <v>0.89400000000000002</v>
      </c>
      <c r="P93" s="9">
        <v>0.89400000000000002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1</v>
      </c>
      <c r="X93" s="9">
        <v>2.8</v>
      </c>
      <c r="Y93" s="9">
        <v>2.8</v>
      </c>
      <c r="Z93" s="3">
        <f t="shared" si="14"/>
        <v>9</v>
      </c>
      <c r="AA93" s="3">
        <f t="shared" si="15"/>
        <v>24.1843</v>
      </c>
      <c r="AB93" s="3">
        <f t="shared" si="16"/>
        <v>24.1843</v>
      </c>
      <c r="AC93" s="20"/>
    </row>
    <row r="94" spans="1:29" s="2" customFormat="1" ht="11.25">
      <c r="A94" s="8">
        <v>90</v>
      </c>
      <c r="B94" s="9" t="s">
        <v>19</v>
      </c>
      <c r="C94" s="9" t="s">
        <v>107</v>
      </c>
      <c r="D94" s="9" t="s">
        <v>114</v>
      </c>
      <c r="E94" s="9">
        <v>0</v>
      </c>
      <c r="F94" s="9">
        <v>0</v>
      </c>
      <c r="G94" s="9">
        <v>0</v>
      </c>
      <c r="H94" s="9">
        <v>3</v>
      </c>
      <c r="I94" s="9">
        <v>12.1</v>
      </c>
      <c r="J94" s="9">
        <v>7.3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3">
        <f t="shared" si="14"/>
        <v>3</v>
      </c>
      <c r="AA94" s="3">
        <f t="shared" si="15"/>
        <v>12.1</v>
      </c>
      <c r="AB94" s="3">
        <f t="shared" si="16"/>
        <v>7.3</v>
      </c>
      <c r="AC94" s="20"/>
    </row>
    <row r="95" spans="1:29" s="2" customFormat="1" ht="11.25">
      <c r="A95" s="8">
        <v>91</v>
      </c>
      <c r="B95" s="9" t="s">
        <v>19</v>
      </c>
      <c r="C95" s="9" t="s">
        <v>107</v>
      </c>
      <c r="D95" s="9" t="s">
        <v>115</v>
      </c>
      <c r="E95" s="9">
        <v>2</v>
      </c>
      <c r="F95" s="9">
        <v>27.080950000000001</v>
      </c>
      <c r="G95" s="9">
        <v>27.080950000000001</v>
      </c>
      <c r="H95" s="9">
        <v>5</v>
      </c>
      <c r="I95" s="9">
        <v>10.413285999999999</v>
      </c>
      <c r="J95" s="9">
        <v>10.413285999999999</v>
      </c>
      <c r="K95" s="9">
        <v>0</v>
      </c>
      <c r="L95" s="9">
        <v>0</v>
      </c>
      <c r="M95" s="9">
        <v>0</v>
      </c>
      <c r="N95" s="9">
        <v>3</v>
      </c>
      <c r="O95" s="9">
        <v>1.5149999999999999</v>
      </c>
      <c r="P95" s="9">
        <v>1.5149999999999999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2</v>
      </c>
      <c r="X95" s="9">
        <v>3.2077800000000001</v>
      </c>
      <c r="Y95" s="9">
        <v>3.2077800000000001</v>
      </c>
      <c r="Z95" s="3">
        <f t="shared" si="14"/>
        <v>12</v>
      </c>
      <c r="AA95" s="3">
        <f t="shared" si="15"/>
        <v>42.217016000000001</v>
      </c>
      <c r="AB95" s="3">
        <f t="shared" si="16"/>
        <v>42.217016000000001</v>
      </c>
      <c r="AC95" s="20"/>
    </row>
    <row r="96" spans="1:29" s="2" customFormat="1" ht="11.25">
      <c r="A96" s="8">
        <v>92</v>
      </c>
      <c r="B96" s="9" t="s">
        <v>19</v>
      </c>
      <c r="C96" s="9" t="s">
        <v>107</v>
      </c>
      <c r="D96" s="9" t="s">
        <v>116</v>
      </c>
      <c r="E96" s="9">
        <v>3</v>
      </c>
      <c r="F96" s="9">
        <v>3.6960000000000002</v>
      </c>
      <c r="G96" s="9">
        <v>0.33300000000000002</v>
      </c>
      <c r="H96" s="9">
        <v>4</v>
      </c>
      <c r="I96" s="9">
        <v>25.5</v>
      </c>
      <c r="J96" s="9">
        <v>23</v>
      </c>
      <c r="K96" s="9">
        <v>0</v>
      </c>
      <c r="L96" s="9">
        <v>0</v>
      </c>
      <c r="M96" s="9">
        <v>0</v>
      </c>
      <c r="N96" s="9">
        <v>1</v>
      </c>
      <c r="O96" s="9">
        <v>0.46100000000000002</v>
      </c>
      <c r="P96" s="9">
        <v>0.46100000000000002</v>
      </c>
      <c r="Q96" s="9">
        <v>1</v>
      </c>
      <c r="R96" s="9">
        <v>0.26169999999999999</v>
      </c>
      <c r="S96" s="9">
        <v>0.26169999999999999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3">
        <f t="shared" si="14"/>
        <v>9</v>
      </c>
      <c r="AA96" s="3">
        <f t="shared" si="15"/>
        <v>29.918700000000001</v>
      </c>
      <c r="AB96" s="3">
        <f t="shared" si="16"/>
        <v>24.055699999999998</v>
      </c>
      <c r="AC96" s="20"/>
    </row>
    <row r="97" spans="1:29" s="2" customFormat="1" ht="11.25">
      <c r="A97" s="8">
        <v>93</v>
      </c>
      <c r="B97" s="9" t="s">
        <v>19</v>
      </c>
      <c r="C97" s="9" t="s">
        <v>107</v>
      </c>
      <c r="D97" s="9" t="s">
        <v>117</v>
      </c>
      <c r="E97" s="9">
        <v>5</v>
      </c>
      <c r="F97" s="9">
        <v>8.0884999999999998</v>
      </c>
      <c r="G97" s="9">
        <v>2.9754999999999998</v>
      </c>
      <c r="H97" s="9">
        <v>3</v>
      </c>
      <c r="I97" s="9">
        <v>17</v>
      </c>
      <c r="J97" s="9">
        <v>7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3">
        <f t="shared" si="14"/>
        <v>8</v>
      </c>
      <c r="AA97" s="3">
        <f t="shared" si="15"/>
        <v>25.0885</v>
      </c>
      <c r="AB97" s="3">
        <f t="shared" si="16"/>
        <v>9.9755000000000003</v>
      </c>
      <c r="AC97" s="20"/>
    </row>
    <row r="98" spans="1:29" s="2" customFormat="1" ht="11.25">
      <c r="A98" s="8">
        <v>94</v>
      </c>
      <c r="B98" s="9" t="s">
        <v>19</v>
      </c>
      <c r="C98" s="9" t="s">
        <v>107</v>
      </c>
      <c r="D98" s="9" t="s">
        <v>118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3.395</v>
      </c>
      <c r="P98" s="9">
        <v>3.395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3">
        <f t="shared" si="14"/>
        <v>1</v>
      </c>
      <c r="AA98" s="3">
        <f t="shared" si="15"/>
        <v>3.395</v>
      </c>
      <c r="AB98" s="3">
        <f t="shared" si="16"/>
        <v>3.395</v>
      </c>
      <c r="AC98" s="20"/>
    </row>
    <row r="99" spans="1:29" s="2" customFormat="1" ht="11.25">
      <c r="A99" s="8">
        <v>95</v>
      </c>
      <c r="B99" s="9" t="s">
        <v>19</v>
      </c>
      <c r="C99" s="9" t="s">
        <v>107</v>
      </c>
      <c r="D99" s="9" t="s">
        <v>119</v>
      </c>
      <c r="E99" s="16">
        <v>2</v>
      </c>
      <c r="F99" s="16">
        <v>6.0164999999999997</v>
      </c>
      <c r="G99" s="16">
        <v>60165</v>
      </c>
      <c r="H99" s="16">
        <v>3</v>
      </c>
      <c r="I99" s="16">
        <v>15.13</v>
      </c>
      <c r="J99" s="16">
        <v>15.13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3">
        <f t="shared" si="14"/>
        <v>5</v>
      </c>
      <c r="AA99" s="3">
        <f t="shared" si="15"/>
        <v>21.1465</v>
      </c>
      <c r="AB99" s="3">
        <f t="shared" si="16"/>
        <v>60180.13</v>
      </c>
      <c r="AC99" s="20"/>
    </row>
    <row r="100" spans="1:29" s="2" customFormat="1" ht="11.25">
      <c r="A100" s="8">
        <v>96</v>
      </c>
      <c r="B100" s="9" t="s">
        <v>19</v>
      </c>
      <c r="C100" s="9" t="s">
        <v>107</v>
      </c>
      <c r="D100" s="9" t="s">
        <v>120</v>
      </c>
      <c r="E100" s="9">
        <v>4</v>
      </c>
      <c r="F100" s="9">
        <v>28.5121</v>
      </c>
      <c r="G100" s="9">
        <v>28.5121</v>
      </c>
      <c r="H100" s="9">
        <v>4</v>
      </c>
      <c r="I100" s="9">
        <v>18</v>
      </c>
      <c r="J100" s="9">
        <v>18</v>
      </c>
      <c r="K100" s="9">
        <v>0</v>
      </c>
      <c r="L100" s="9">
        <v>0</v>
      </c>
      <c r="M100" s="9">
        <v>0</v>
      </c>
      <c r="N100" s="9">
        <v>2</v>
      </c>
      <c r="O100" s="9">
        <v>72.09</v>
      </c>
      <c r="P100" s="9">
        <v>72.09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3">
        <f t="shared" si="14"/>
        <v>10</v>
      </c>
      <c r="AA100" s="3">
        <f t="shared" si="15"/>
        <v>118.60210000000001</v>
      </c>
      <c r="AB100" s="3">
        <f t="shared" si="16"/>
        <v>118.60210000000001</v>
      </c>
      <c r="AC100" s="20"/>
    </row>
    <row r="101" spans="1:29" s="2" customFormat="1" ht="11.25">
      <c r="A101" s="8">
        <v>97</v>
      </c>
      <c r="B101" s="9" t="s">
        <v>19</v>
      </c>
      <c r="C101" s="9" t="s">
        <v>107</v>
      </c>
      <c r="D101" s="9" t="s">
        <v>121</v>
      </c>
      <c r="E101" s="9">
        <v>4</v>
      </c>
      <c r="F101" s="9">
        <v>9.5779999999999994</v>
      </c>
      <c r="G101" s="9">
        <v>9.5779999999999994</v>
      </c>
      <c r="H101" s="9">
        <v>1</v>
      </c>
      <c r="I101" s="9">
        <v>3</v>
      </c>
      <c r="J101" s="9">
        <v>3</v>
      </c>
      <c r="K101" s="9">
        <v>0</v>
      </c>
      <c r="L101" s="9">
        <v>0</v>
      </c>
      <c r="M101" s="9">
        <v>0</v>
      </c>
      <c r="N101" s="9">
        <v>3</v>
      </c>
      <c r="O101" s="9">
        <v>3.33</v>
      </c>
      <c r="P101" s="9">
        <v>3.33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1</v>
      </c>
      <c r="X101" s="9">
        <v>0.57999999999999996</v>
      </c>
      <c r="Y101" s="9">
        <v>0.57999999999999996</v>
      </c>
      <c r="Z101" s="3">
        <f t="shared" si="14"/>
        <v>9</v>
      </c>
      <c r="AA101" s="3">
        <f t="shared" si="15"/>
        <v>16.488</v>
      </c>
      <c r="AB101" s="3">
        <f t="shared" si="16"/>
        <v>16.488</v>
      </c>
      <c r="AC101" s="20"/>
    </row>
    <row r="102" spans="1:29" s="2" customFormat="1" ht="11.25">
      <c r="A102" s="8">
        <v>98</v>
      </c>
      <c r="B102" s="9" t="s">
        <v>19</v>
      </c>
      <c r="C102" s="9" t="s">
        <v>107</v>
      </c>
      <c r="D102" s="9" t="s">
        <v>122</v>
      </c>
      <c r="E102" s="9">
        <v>3</v>
      </c>
      <c r="F102" s="9">
        <v>4.2271999999999998</v>
      </c>
      <c r="G102" s="9">
        <v>0.73599999999999999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3">
        <f t="shared" si="14"/>
        <v>3</v>
      </c>
      <c r="AA102" s="3">
        <f t="shared" si="15"/>
        <v>4.2271999999999998</v>
      </c>
      <c r="AB102" s="3">
        <f t="shared" si="16"/>
        <v>0.73599999999999999</v>
      </c>
      <c r="AC102" s="20"/>
    </row>
    <row r="103" spans="1:29" s="2" customFormat="1" ht="11.25">
      <c r="A103" s="8">
        <v>99</v>
      </c>
      <c r="B103" s="9" t="s">
        <v>19</v>
      </c>
      <c r="C103" s="9" t="s">
        <v>107</v>
      </c>
      <c r="D103" s="9" t="s">
        <v>39</v>
      </c>
      <c r="E103" s="9">
        <v>3</v>
      </c>
      <c r="F103" s="9">
        <v>1.7502</v>
      </c>
      <c r="G103" s="9">
        <v>1.7502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3">
        <f t="shared" si="14"/>
        <v>3</v>
      </c>
      <c r="AA103" s="3">
        <f t="shared" si="15"/>
        <v>1.7502</v>
      </c>
      <c r="AB103" s="3">
        <f t="shared" si="16"/>
        <v>1.7502</v>
      </c>
      <c r="AC103" s="20"/>
    </row>
    <row r="104" spans="1:29" s="2" customFormat="1" ht="11.25">
      <c r="A104" s="8">
        <v>100</v>
      </c>
      <c r="B104" s="9" t="s">
        <v>19</v>
      </c>
      <c r="C104" s="9" t="s">
        <v>123</v>
      </c>
      <c r="D104" s="9" t="s">
        <v>124</v>
      </c>
      <c r="E104" s="9">
        <v>5</v>
      </c>
      <c r="F104" s="9">
        <v>47.919899999999998</v>
      </c>
      <c r="G104" s="9">
        <v>30.6937</v>
      </c>
      <c r="H104" s="9">
        <v>4</v>
      </c>
      <c r="I104" s="9">
        <v>55.838760000000001</v>
      </c>
      <c r="J104" s="9">
        <v>0</v>
      </c>
      <c r="K104" s="9">
        <v>1</v>
      </c>
      <c r="L104" s="9">
        <v>49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/>
      <c r="V104" s="9">
        <v>0</v>
      </c>
      <c r="W104" s="9">
        <v>0</v>
      </c>
      <c r="X104" s="9">
        <v>0</v>
      </c>
      <c r="Y104" s="9">
        <v>0</v>
      </c>
      <c r="Z104" s="3">
        <f t="shared" ref="Z104:Z121" si="17">E104+H104+K104+N104+Q104+T104+W104</f>
        <v>10</v>
      </c>
      <c r="AA104" s="3">
        <f t="shared" ref="AA104:AA121" si="18">F104+I104+L104+O104+R104+U104+X104</f>
        <v>152.75865999999999</v>
      </c>
      <c r="AB104" s="3">
        <f t="shared" ref="AB104:AB121" si="19">G104+J104+M104+P104+S104+V104+Y104</f>
        <v>30.6937</v>
      </c>
      <c r="AC104" s="9"/>
    </row>
    <row r="105" spans="1:29" s="2" customFormat="1" ht="11.25">
      <c r="A105" s="8">
        <v>101</v>
      </c>
      <c r="B105" s="9" t="s">
        <v>19</v>
      </c>
      <c r="C105" s="9" t="s">
        <v>123</v>
      </c>
      <c r="D105" s="9" t="s">
        <v>125</v>
      </c>
      <c r="E105" s="9">
        <v>3</v>
      </c>
      <c r="F105" s="9">
        <v>8.7210999999999999</v>
      </c>
      <c r="G105" s="9">
        <v>8.0726999999999993</v>
      </c>
      <c r="H105" s="9">
        <v>3</v>
      </c>
      <c r="I105" s="9">
        <v>19.2942</v>
      </c>
      <c r="J105" s="9">
        <v>16.3992</v>
      </c>
      <c r="K105" s="9">
        <v>0</v>
      </c>
      <c r="L105" s="9">
        <v>0</v>
      </c>
      <c r="M105" s="9">
        <v>0</v>
      </c>
      <c r="N105" s="9">
        <v>6</v>
      </c>
      <c r="O105" s="9">
        <v>2.7130000000000001</v>
      </c>
      <c r="P105" s="9">
        <v>2.7130000000000001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3">
        <f t="shared" si="17"/>
        <v>12</v>
      </c>
      <c r="AA105" s="3">
        <f t="shared" si="18"/>
        <v>30.728300000000001</v>
      </c>
      <c r="AB105" s="3">
        <f t="shared" si="19"/>
        <v>27.184899999999999</v>
      </c>
      <c r="AC105" s="9"/>
    </row>
    <row r="106" spans="1:29" s="2" customFormat="1" ht="11.25">
      <c r="A106" s="8">
        <v>102</v>
      </c>
      <c r="B106" s="9" t="s">
        <v>19</v>
      </c>
      <c r="C106" s="9" t="s">
        <v>123</v>
      </c>
      <c r="D106" s="9" t="s">
        <v>126</v>
      </c>
      <c r="E106" s="9">
        <v>5</v>
      </c>
      <c r="F106" s="9">
        <v>24.758099999999999</v>
      </c>
      <c r="G106" s="9">
        <v>21.069099999999999</v>
      </c>
      <c r="H106" s="9">
        <v>2</v>
      </c>
      <c r="I106" s="9">
        <v>40</v>
      </c>
      <c r="J106" s="9">
        <v>20</v>
      </c>
      <c r="K106" s="9">
        <v>0</v>
      </c>
      <c r="L106" s="9">
        <v>0</v>
      </c>
      <c r="M106" s="9">
        <v>0</v>
      </c>
      <c r="N106" s="9">
        <v>7</v>
      </c>
      <c r="O106" s="9">
        <v>74.632999999999996</v>
      </c>
      <c r="P106" s="9">
        <v>74.632999999999996</v>
      </c>
      <c r="Q106" s="9">
        <v>1</v>
      </c>
      <c r="R106" s="9">
        <v>3.0396999999999998</v>
      </c>
      <c r="S106" s="9">
        <v>3.0396999999999998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3">
        <f t="shared" si="17"/>
        <v>15</v>
      </c>
      <c r="AA106" s="3">
        <f t="shared" si="18"/>
        <v>142.4308</v>
      </c>
      <c r="AB106" s="3">
        <f t="shared" si="19"/>
        <v>118.7418</v>
      </c>
      <c r="AC106" s="9"/>
    </row>
    <row r="107" spans="1:29" s="11" customFormat="1" ht="11.25">
      <c r="A107" s="8">
        <v>103</v>
      </c>
      <c r="B107" s="9" t="s">
        <v>19</v>
      </c>
      <c r="C107" s="9" t="s">
        <v>123</v>
      </c>
      <c r="D107" s="9" t="s">
        <v>127</v>
      </c>
      <c r="E107" s="9">
        <v>8</v>
      </c>
      <c r="F107" s="9">
        <v>27.530999999999999</v>
      </c>
      <c r="G107" s="9">
        <v>21.069099999999999</v>
      </c>
      <c r="H107" s="9">
        <v>6</v>
      </c>
      <c r="I107" s="9">
        <v>32.887999999999998</v>
      </c>
      <c r="J107" s="9">
        <v>32.887999999999998</v>
      </c>
      <c r="K107" s="9">
        <v>0</v>
      </c>
      <c r="L107" s="9">
        <v>0</v>
      </c>
      <c r="M107" s="9">
        <v>0</v>
      </c>
      <c r="N107" s="9">
        <v>9</v>
      </c>
      <c r="O107" s="9">
        <v>4.79</v>
      </c>
      <c r="P107" s="9">
        <v>4.43</v>
      </c>
      <c r="Q107" s="9">
        <v>1</v>
      </c>
      <c r="R107" s="9">
        <v>0.88849999999999996</v>
      </c>
      <c r="S107" s="9">
        <v>0.88849999999999996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3">
        <f t="shared" si="17"/>
        <v>24</v>
      </c>
      <c r="AA107" s="3">
        <f t="shared" si="18"/>
        <v>66.097499999999997</v>
      </c>
      <c r="AB107" s="3">
        <f t="shared" si="19"/>
        <v>59.275599999999997</v>
      </c>
      <c r="AC107" s="9"/>
    </row>
    <row r="108" spans="1:29" s="11" customFormat="1" ht="11.25">
      <c r="A108" s="8">
        <v>104</v>
      </c>
      <c r="B108" s="9" t="s">
        <v>19</v>
      </c>
      <c r="C108" s="9" t="s">
        <v>123</v>
      </c>
      <c r="D108" s="9" t="s">
        <v>128</v>
      </c>
      <c r="E108" s="9">
        <v>3</v>
      </c>
      <c r="F108" s="9">
        <v>16.561599999999999</v>
      </c>
      <c r="G108" s="9">
        <v>8.1419999999999995</v>
      </c>
      <c r="H108" s="9">
        <v>3</v>
      </c>
      <c r="I108" s="9">
        <v>28.9</v>
      </c>
      <c r="J108" s="9">
        <v>1</v>
      </c>
      <c r="K108" s="9">
        <v>1</v>
      </c>
      <c r="L108" s="9">
        <v>82</v>
      </c>
      <c r="M108" s="9">
        <v>82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3">
        <f t="shared" si="17"/>
        <v>7</v>
      </c>
      <c r="AA108" s="3">
        <f t="shared" si="18"/>
        <v>127.4616</v>
      </c>
      <c r="AB108" s="3">
        <f t="shared" si="19"/>
        <v>91.141999999999996</v>
      </c>
      <c r="AC108" s="9"/>
    </row>
    <row r="109" spans="1:29" s="11" customFormat="1" ht="11.25">
      <c r="A109" s="8">
        <v>105</v>
      </c>
      <c r="B109" s="9" t="s">
        <v>19</v>
      </c>
      <c r="C109" s="9" t="s">
        <v>123</v>
      </c>
      <c r="D109" s="9" t="s">
        <v>129</v>
      </c>
      <c r="E109" s="9">
        <v>4</v>
      </c>
      <c r="F109" s="9">
        <v>14.3705</v>
      </c>
      <c r="G109" s="9">
        <v>5.8208000000000002</v>
      </c>
      <c r="H109" s="9">
        <v>3</v>
      </c>
      <c r="I109" s="9">
        <v>57.831865000000001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3">
        <f t="shared" si="17"/>
        <v>7</v>
      </c>
      <c r="AA109" s="3">
        <f t="shared" si="18"/>
        <v>72.202365</v>
      </c>
      <c r="AB109" s="3">
        <f t="shared" si="19"/>
        <v>5.8208000000000002</v>
      </c>
      <c r="AC109" s="9"/>
    </row>
    <row r="110" spans="1:29" s="11" customFormat="1" ht="11.25">
      <c r="A110" s="8">
        <v>106</v>
      </c>
      <c r="B110" s="9" t="s">
        <v>19</v>
      </c>
      <c r="C110" s="9" t="s">
        <v>123</v>
      </c>
      <c r="D110" s="9" t="s">
        <v>130</v>
      </c>
      <c r="E110" s="9">
        <v>2</v>
      </c>
      <c r="F110" s="9">
        <v>14.6</v>
      </c>
      <c r="G110" s="9">
        <v>0</v>
      </c>
      <c r="H110" s="9">
        <v>2</v>
      </c>
      <c r="I110" s="9">
        <v>13.3</v>
      </c>
      <c r="J110" s="9">
        <v>13.3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1</v>
      </c>
      <c r="R110" s="9">
        <v>1.9</v>
      </c>
      <c r="S110" s="9">
        <v>1.9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3">
        <f t="shared" si="17"/>
        <v>5</v>
      </c>
      <c r="AA110" s="3">
        <f t="shared" si="18"/>
        <v>29.799999999999997</v>
      </c>
      <c r="AB110" s="3">
        <f t="shared" si="19"/>
        <v>15.200000000000001</v>
      </c>
      <c r="AC110" s="9"/>
    </row>
    <row r="111" spans="1:29" s="11" customFormat="1" ht="11.25">
      <c r="A111" s="8">
        <v>107</v>
      </c>
      <c r="B111" s="9" t="s">
        <v>19</v>
      </c>
      <c r="C111" s="9" t="s">
        <v>123</v>
      </c>
      <c r="D111" s="9" t="s">
        <v>131</v>
      </c>
      <c r="E111" s="9">
        <v>5</v>
      </c>
      <c r="F111" s="9">
        <v>4.7079000000000004</v>
      </c>
      <c r="G111" s="9">
        <v>3.9674999999999998</v>
      </c>
      <c r="H111" s="9">
        <v>3</v>
      </c>
      <c r="I111" s="9">
        <v>5.4950000000000001</v>
      </c>
      <c r="J111" s="9">
        <v>5.4950000000000001</v>
      </c>
      <c r="K111" s="9"/>
      <c r="L111" s="9"/>
      <c r="M111" s="9"/>
      <c r="N111" s="9">
        <v>0</v>
      </c>
      <c r="O111" s="9">
        <v>0</v>
      </c>
      <c r="P111" s="9">
        <v>0</v>
      </c>
      <c r="Q111" s="9">
        <v>1</v>
      </c>
      <c r="R111" s="9">
        <v>9.2100000000000001E-2</v>
      </c>
      <c r="S111" s="9">
        <v>9.2100000000000001E-2</v>
      </c>
      <c r="T111" s="9"/>
      <c r="U111" s="9"/>
      <c r="V111" s="9"/>
      <c r="W111" s="9"/>
      <c r="X111" s="9"/>
      <c r="Y111" s="9"/>
      <c r="Z111" s="3">
        <f t="shared" si="17"/>
        <v>9</v>
      </c>
      <c r="AA111" s="3">
        <f t="shared" si="18"/>
        <v>10.295</v>
      </c>
      <c r="AB111" s="3">
        <f t="shared" si="19"/>
        <v>9.5546000000000006</v>
      </c>
      <c r="AC111" s="9"/>
    </row>
    <row r="112" spans="1:29" s="11" customFormat="1" ht="11.25">
      <c r="A112" s="8">
        <v>108</v>
      </c>
      <c r="B112" s="9" t="s">
        <v>19</v>
      </c>
      <c r="C112" s="9" t="s">
        <v>123</v>
      </c>
      <c r="D112" s="9" t="s">
        <v>132</v>
      </c>
      <c r="E112" s="9">
        <v>5</v>
      </c>
      <c r="F112" s="9">
        <v>10.538</v>
      </c>
      <c r="G112" s="9">
        <v>8.86</v>
      </c>
      <c r="H112" s="9">
        <v>6</v>
      </c>
      <c r="I112" s="9">
        <v>15.67</v>
      </c>
      <c r="J112" s="9">
        <v>10.67</v>
      </c>
      <c r="K112" s="9">
        <v>0</v>
      </c>
      <c r="L112" s="9">
        <v>0</v>
      </c>
      <c r="M112" s="9">
        <v>0</v>
      </c>
      <c r="N112" s="9">
        <v>4</v>
      </c>
      <c r="O112" s="9">
        <v>2.2200000000000002</v>
      </c>
      <c r="P112" s="9">
        <v>2.2200000000000002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3">
        <f t="shared" si="17"/>
        <v>15</v>
      </c>
      <c r="AA112" s="3">
        <f t="shared" si="18"/>
        <v>28.427999999999997</v>
      </c>
      <c r="AB112" s="3">
        <f t="shared" si="19"/>
        <v>21.75</v>
      </c>
      <c r="AC112" s="9"/>
    </row>
    <row r="113" spans="1:29" s="11" customFormat="1" ht="11.25">
      <c r="A113" s="8">
        <v>109</v>
      </c>
      <c r="B113" s="9" t="s">
        <v>19</v>
      </c>
      <c r="C113" s="9" t="s">
        <v>123</v>
      </c>
      <c r="D113" s="9" t="s">
        <v>133</v>
      </c>
      <c r="E113" s="9">
        <v>5</v>
      </c>
      <c r="F113" s="9">
        <v>38.575284000000003</v>
      </c>
      <c r="G113" s="9">
        <v>30.118483999999999</v>
      </c>
      <c r="H113" s="9">
        <v>10</v>
      </c>
      <c r="I113" s="9">
        <v>47.2346</v>
      </c>
      <c r="J113" s="9">
        <v>47.2346</v>
      </c>
      <c r="K113" s="9">
        <v>0</v>
      </c>
      <c r="L113" s="9">
        <v>0</v>
      </c>
      <c r="M113" s="9">
        <v>0</v>
      </c>
      <c r="N113" s="9">
        <v>3</v>
      </c>
      <c r="O113" s="9">
        <v>1.98</v>
      </c>
      <c r="P113" s="9">
        <v>1.98</v>
      </c>
      <c r="Q113" s="9">
        <v>1</v>
      </c>
      <c r="R113" s="9">
        <v>0.63990000000000002</v>
      </c>
      <c r="S113" s="9">
        <v>0.63990000000000002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3">
        <f t="shared" si="17"/>
        <v>19</v>
      </c>
      <c r="AA113" s="3">
        <f t="shared" si="18"/>
        <v>88.429784000000012</v>
      </c>
      <c r="AB113" s="3">
        <f t="shared" si="19"/>
        <v>79.972983999999997</v>
      </c>
      <c r="AC113" s="9"/>
    </row>
    <row r="114" spans="1:29" s="11" customFormat="1" ht="11.25">
      <c r="A114" s="8">
        <v>110</v>
      </c>
      <c r="B114" s="9" t="s">
        <v>19</v>
      </c>
      <c r="C114" s="9" t="s">
        <v>123</v>
      </c>
      <c r="D114" s="9" t="s">
        <v>134</v>
      </c>
      <c r="E114" s="9">
        <v>3</v>
      </c>
      <c r="F114" s="9">
        <v>6.0457000000000001</v>
      </c>
      <c r="G114" s="9">
        <v>3.5329999999999999</v>
      </c>
      <c r="H114" s="9">
        <v>2</v>
      </c>
      <c r="I114" s="9">
        <v>13</v>
      </c>
      <c r="J114" s="9">
        <v>13</v>
      </c>
      <c r="K114" s="9">
        <v>0</v>
      </c>
      <c r="L114" s="9">
        <v>0</v>
      </c>
      <c r="M114" s="9">
        <v>0</v>
      </c>
      <c r="N114" s="9">
        <v>4</v>
      </c>
      <c r="O114" s="9">
        <v>1.64</v>
      </c>
      <c r="P114" s="9">
        <v>1.64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3">
        <f t="shared" si="17"/>
        <v>9</v>
      </c>
      <c r="AA114" s="3">
        <f t="shared" si="18"/>
        <v>20.685700000000001</v>
      </c>
      <c r="AB114" s="3">
        <f t="shared" si="19"/>
        <v>18.173000000000002</v>
      </c>
      <c r="AC114" s="9"/>
    </row>
    <row r="115" spans="1:29" s="11" customFormat="1" ht="11.25">
      <c r="A115" s="8">
        <v>111</v>
      </c>
      <c r="B115" s="9" t="s">
        <v>19</v>
      </c>
      <c r="C115" s="9" t="s">
        <v>123</v>
      </c>
      <c r="D115" s="9" t="s">
        <v>135</v>
      </c>
      <c r="E115" s="9">
        <v>4</v>
      </c>
      <c r="F115" s="9">
        <v>19.646999999999998</v>
      </c>
      <c r="G115" s="9">
        <v>11.397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4</v>
      </c>
      <c r="O115" s="9">
        <v>2.4900000000000002</v>
      </c>
      <c r="P115" s="9">
        <v>2.4900000000000002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3">
        <f t="shared" si="17"/>
        <v>8</v>
      </c>
      <c r="AA115" s="3">
        <f t="shared" si="18"/>
        <v>22.137</v>
      </c>
      <c r="AB115" s="3">
        <f t="shared" si="19"/>
        <v>13.887</v>
      </c>
      <c r="AC115" s="9"/>
    </row>
    <row r="116" spans="1:29" s="11" customFormat="1" ht="11.25">
      <c r="A116" s="8">
        <v>112</v>
      </c>
      <c r="B116" s="9" t="s">
        <v>19</v>
      </c>
      <c r="C116" s="9" t="s">
        <v>123</v>
      </c>
      <c r="D116" s="9" t="s">
        <v>136</v>
      </c>
      <c r="E116" s="9">
        <v>11</v>
      </c>
      <c r="F116" s="9">
        <v>47</v>
      </c>
      <c r="G116" s="9">
        <v>25</v>
      </c>
      <c r="H116" s="9">
        <v>29</v>
      </c>
      <c r="I116" s="9">
        <v>430</v>
      </c>
      <c r="J116" s="9">
        <v>142</v>
      </c>
      <c r="K116" s="9">
        <v>2</v>
      </c>
      <c r="L116" s="9">
        <v>44</v>
      </c>
      <c r="M116" s="9">
        <v>44</v>
      </c>
      <c r="N116" s="9">
        <v>2</v>
      </c>
      <c r="O116" s="9">
        <v>17</v>
      </c>
      <c r="P116" s="9">
        <v>17</v>
      </c>
      <c r="Q116" s="9">
        <v>3</v>
      </c>
      <c r="R116" s="9">
        <v>8.4</v>
      </c>
      <c r="S116" s="9">
        <v>3.4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3">
        <f t="shared" si="17"/>
        <v>47</v>
      </c>
      <c r="AA116" s="3">
        <f t="shared" si="18"/>
        <v>546.4</v>
      </c>
      <c r="AB116" s="3">
        <f t="shared" si="19"/>
        <v>231.4</v>
      </c>
      <c r="AC116" s="9"/>
    </row>
    <row r="117" spans="1:29" s="11" customFormat="1" ht="11.25">
      <c r="A117" s="8">
        <v>113</v>
      </c>
      <c r="B117" s="9" t="s">
        <v>19</v>
      </c>
      <c r="C117" s="9" t="s">
        <v>123</v>
      </c>
      <c r="D117" s="9" t="s">
        <v>137</v>
      </c>
      <c r="E117" s="9">
        <v>4</v>
      </c>
      <c r="F117" s="9">
        <v>105.39700000000001</v>
      </c>
      <c r="G117" s="9">
        <v>70.397000000000006</v>
      </c>
      <c r="H117" s="9">
        <v>5</v>
      </c>
      <c r="I117" s="9">
        <v>121</v>
      </c>
      <c r="J117" s="9">
        <v>109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3">
        <f t="shared" si="17"/>
        <v>9</v>
      </c>
      <c r="AA117" s="3">
        <f t="shared" si="18"/>
        <v>226.39699999999999</v>
      </c>
      <c r="AB117" s="3">
        <f t="shared" si="19"/>
        <v>179.39699999999999</v>
      </c>
      <c r="AC117" s="9"/>
    </row>
    <row r="118" spans="1:29" s="11" customFormat="1" ht="11.25">
      <c r="A118" s="8">
        <v>114</v>
      </c>
      <c r="B118" s="9" t="s">
        <v>19</v>
      </c>
      <c r="C118" s="9" t="s">
        <v>123</v>
      </c>
      <c r="D118" s="9" t="s">
        <v>138</v>
      </c>
      <c r="E118" s="9">
        <v>4</v>
      </c>
      <c r="F118" s="9">
        <v>27.7836</v>
      </c>
      <c r="G118" s="9">
        <v>19.658000000000001</v>
      </c>
      <c r="H118" s="9">
        <v>8</v>
      </c>
      <c r="I118" s="9">
        <v>45.243639999999999</v>
      </c>
      <c r="J118" s="9">
        <v>45.243639999999999</v>
      </c>
      <c r="K118" s="9">
        <v>0</v>
      </c>
      <c r="L118" s="9">
        <v>0</v>
      </c>
      <c r="M118" s="9">
        <v>0</v>
      </c>
      <c r="N118" s="9">
        <v>8</v>
      </c>
      <c r="O118" s="9">
        <v>10.646000000000001</v>
      </c>
      <c r="P118" s="9">
        <v>10.646000000000001</v>
      </c>
      <c r="Q118" s="9">
        <v>1</v>
      </c>
      <c r="R118" s="9">
        <v>1.8146</v>
      </c>
      <c r="S118" s="9">
        <v>1.8146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3">
        <f t="shared" si="17"/>
        <v>21</v>
      </c>
      <c r="AA118" s="3">
        <f t="shared" si="18"/>
        <v>85.487840000000006</v>
      </c>
      <c r="AB118" s="3">
        <f t="shared" si="19"/>
        <v>77.36224</v>
      </c>
      <c r="AC118" s="9"/>
    </row>
    <row r="119" spans="1:29" s="11" customFormat="1" ht="11.25">
      <c r="A119" s="8">
        <v>115</v>
      </c>
      <c r="B119" s="9" t="s">
        <v>19</v>
      </c>
      <c r="C119" s="9" t="s">
        <v>123</v>
      </c>
      <c r="D119" s="9" t="s">
        <v>139</v>
      </c>
      <c r="E119" s="9">
        <v>4</v>
      </c>
      <c r="F119" s="9">
        <v>5.1927000000000003</v>
      </c>
      <c r="G119" s="9">
        <v>5.1927000000000003</v>
      </c>
      <c r="H119" s="9">
        <v>6</v>
      </c>
      <c r="I119" s="9">
        <v>16.757999999999999</v>
      </c>
      <c r="J119" s="9">
        <v>16.757999999999999</v>
      </c>
      <c r="K119" s="9">
        <v>0</v>
      </c>
      <c r="L119" s="9">
        <v>0</v>
      </c>
      <c r="M119" s="9">
        <v>0</v>
      </c>
      <c r="N119" s="9">
        <v>4</v>
      </c>
      <c r="O119" s="9">
        <v>1.52</v>
      </c>
      <c r="P119" s="9">
        <v>1.52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3">
        <f t="shared" si="17"/>
        <v>14</v>
      </c>
      <c r="AA119" s="3">
        <f t="shared" si="18"/>
        <v>23.470699999999997</v>
      </c>
      <c r="AB119" s="3">
        <f t="shared" si="19"/>
        <v>23.470699999999997</v>
      </c>
      <c r="AC119" s="9"/>
    </row>
    <row r="120" spans="1:29" s="11" customFormat="1" ht="11.25">
      <c r="A120" s="8">
        <v>116</v>
      </c>
      <c r="B120" s="9" t="s">
        <v>19</v>
      </c>
      <c r="C120" s="9" t="s">
        <v>123</v>
      </c>
      <c r="D120" s="9" t="s">
        <v>140</v>
      </c>
      <c r="E120" s="9">
        <v>4</v>
      </c>
      <c r="F120" s="9">
        <v>1.8807</v>
      </c>
      <c r="G120" s="9">
        <v>1.8807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3</v>
      </c>
      <c r="O120" s="9">
        <v>0.6</v>
      </c>
      <c r="P120" s="9">
        <v>0.6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3">
        <f t="shared" si="17"/>
        <v>7</v>
      </c>
      <c r="AA120" s="3">
        <f t="shared" si="18"/>
        <v>2.4807000000000001</v>
      </c>
      <c r="AB120" s="3">
        <f t="shared" si="19"/>
        <v>2.4807000000000001</v>
      </c>
      <c r="AC120" s="9"/>
    </row>
    <row r="121" spans="1:29" s="12" customFormat="1" ht="36" customHeight="1">
      <c r="A121" s="28" t="s">
        <v>141</v>
      </c>
      <c r="B121" s="28"/>
      <c r="C121" s="28"/>
      <c r="D121" s="28"/>
      <c r="E121" s="17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2</v>
      </c>
      <c r="L121" s="18">
        <v>6681</v>
      </c>
      <c r="M121" s="18">
        <v>6681</v>
      </c>
      <c r="N121" s="18">
        <v>7</v>
      </c>
      <c r="O121" s="18">
        <v>8745.75</v>
      </c>
      <c r="P121" s="18">
        <v>6422.7793499999998</v>
      </c>
      <c r="Q121" s="18">
        <v>0</v>
      </c>
      <c r="R121" s="18">
        <v>0</v>
      </c>
      <c r="S121" s="18">
        <v>0</v>
      </c>
      <c r="T121" s="18">
        <v>2</v>
      </c>
      <c r="U121" s="18">
        <v>255</v>
      </c>
      <c r="V121" s="18">
        <v>210</v>
      </c>
      <c r="W121" s="18">
        <v>0</v>
      </c>
      <c r="X121" s="18">
        <v>0</v>
      </c>
      <c r="Y121" s="18">
        <v>0</v>
      </c>
      <c r="Z121" s="3">
        <f t="shared" si="17"/>
        <v>11</v>
      </c>
      <c r="AA121" s="3">
        <f t="shared" si="18"/>
        <v>15681.75</v>
      </c>
      <c r="AB121" s="3">
        <f t="shared" si="19"/>
        <v>13313.779350000001</v>
      </c>
      <c r="AC121" s="27"/>
    </row>
    <row r="122" spans="1:29">
      <c r="A122" s="19"/>
    </row>
    <row r="123" spans="1:29">
      <c r="A123" s="19"/>
    </row>
    <row r="124" spans="1:29">
      <c r="A124" s="19"/>
    </row>
    <row r="125" spans="1:29">
      <c r="A125" s="19"/>
    </row>
  </sheetData>
  <mergeCells count="17">
    <mergeCell ref="AC4:AC5"/>
    <mergeCell ref="A1:B1"/>
    <mergeCell ref="A2:AB2"/>
    <mergeCell ref="A3:AB3"/>
    <mergeCell ref="E4:G4"/>
    <mergeCell ref="H4:J4"/>
    <mergeCell ref="K4:M4"/>
    <mergeCell ref="N4:P4"/>
    <mergeCell ref="Q4:S4"/>
    <mergeCell ref="T4:V4"/>
    <mergeCell ref="W4:Y4"/>
    <mergeCell ref="Z4:AB4"/>
    <mergeCell ref="A121:D121"/>
    <mergeCell ref="A4:A5"/>
    <mergeCell ref="B4:B5"/>
    <mergeCell ref="C4:C5"/>
    <mergeCell ref="D4:D5"/>
  </mergeCells>
  <phoneticPr fontId="20" type="noConversion"/>
  <printOptions horizontalCentered="1"/>
  <pageMargins left="0.15625" right="0.15625" top="0.98402777777777795" bottom="0.98402777777777795" header="0.51180555555555596" footer="0.51180555555555596"/>
  <pageSetup paperSize="8" scale="80" orientation="landscape" r:id="rId1"/>
  <headerFooter alignWithMargins="0"/>
  <ignoredErrors>
    <ignoredError sqref="Z43:AB4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2018-07-24T16:30:00Z</cp:lastPrinted>
  <dcterms:created xsi:type="dcterms:W3CDTF">2018-04-08T00:15:00Z</dcterms:created>
  <dcterms:modified xsi:type="dcterms:W3CDTF">2018-09-11T08:13:34Z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