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<sst xmlns="http://schemas.openxmlformats.org/spreadsheetml/2006/main" count="17" uniqueCount="17">
  <si>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r>
      <rPr>
        <sz val="11"/>
        <color rgb="FF000000"/>
        <rFont val="Arial"/>
        <charset val="204"/>
      </rPr>
      <t>2025</t>
    </r>
    <r>
      <rPr>
        <sz val="11"/>
        <color rgb="FF000000"/>
        <rFont val="宋体"/>
        <charset val="204"/>
      </rPr>
      <t>年度韶关市仁化县董塘镇等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个镇高标准农田改造提升建设项目拟支付清单</t>
    </r>
  </si>
  <si>
    <t>项目名称</t>
  </si>
  <si>
    <t>建设地点</t>
  </si>
  <si>
    <t>承包单位</t>
  </si>
  <si>
    <t>合同金额(元)</t>
  </si>
  <si>
    <t>施工进度</t>
  </si>
  <si>
    <t>费用名称</t>
  </si>
  <si>
    <t>累计完成额(
元 )</t>
  </si>
  <si>
    <t>扣除金额(元)</t>
  </si>
  <si>
    <t>申请支付金额(
元 )</t>
  </si>
  <si>
    <r>
      <rPr>
        <sz val="9"/>
        <color rgb="FF000000"/>
        <rFont val="Arial"/>
        <charset val="204"/>
      </rPr>
      <t>2025</t>
    </r>
    <r>
      <rPr>
        <sz val="9"/>
        <color rgb="FF000000"/>
        <rFont val="宋体"/>
        <charset val="204"/>
      </rPr>
      <t>年度韶关市仁化县董塘镇等</t>
    </r>
    <r>
      <rPr>
        <sz val="9"/>
        <color rgb="FF000000"/>
        <rFont val="Arial"/>
        <charset val="204"/>
      </rPr>
      <t>2</t>
    </r>
    <r>
      <rPr>
        <sz val="9"/>
        <color rgb="FF000000"/>
        <rFont val="宋体"/>
        <charset val="204"/>
      </rPr>
      <t>个镇高标准农田改造提升建设项目（第一标段）</t>
    </r>
  </si>
  <si>
    <t>董塘镇河富村，白莲村</t>
  </si>
  <si>
    <t>(施工)仁化县建筑安装工程有限公司</t>
  </si>
  <si>
    <t>施工费进度款</t>
  </si>
  <si>
    <t>(监理)四川良友建设咨询有限公司</t>
  </si>
  <si>
    <t>监理费进度款</t>
  </si>
  <si>
    <t>合计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</si>
</sst>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%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rgb="FF000000"/>
      <name val="Arial"/>
      <charset val="204"/>
    </font>
    <font>
      <sz val="10"/>
      <name val="SimSun"/>
      <charset val="134"/>
    </font>
    <font>
      <sz val="9"/>
      <color rgb="FF000000"/>
      <name val="Arial"/>
      <charset val="204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204"/>
    </font>
    <font>
      <sz val="10"/>
      <color rgb="FF000000"/>
      <name val="宋体"/>
      <charset val="20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204"/>
    </font>
    <font>
      <sz val="9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2" borderId="5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5" fillId="0" borderId="1" xfId="3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145" zoomScaleNormal="145" workbookViewId="0">
      <selection activeCell="D17" sqref="D17"/>
    </sheetView>
  </sheetViews>
  <sheetFormatPr defaultColWidth="9" defaultRowHeight="15" outlineLevelRow="4"/>
  <cols>
    <col min="1" max="1" width="23.1" customWidth="1"/>
    <col min="2" max="2" width="15.2533333333333" customWidth="1"/>
    <col min="3" max="3" width="23.5" customWidth="1"/>
    <col min="4" max="4" width="11.1266666666667" customWidth="1"/>
    <col min="5" max="5" width="7.76" customWidth="1"/>
    <col min="6" max="6" width="10.4333333333333" customWidth="1"/>
    <col min="7" max="8" width="11.1266666666667" customWidth="1"/>
    <col min="9" max="9" width="11.2533333333333" customWidth="1"/>
  </cols>
  <sheetData>
    <row r="1" ht="3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3" t="s">
        <v>11</v>
      </c>
      <c r="C3" s="3" t="s">
        <v>12</v>
      </c>
      <c r="D3" s="5">
        <v>8132796.85</v>
      </c>
      <c r="E3" s="8">
        <f>G3/D3</f>
        <v>0.846136133352452</v>
      </c>
      <c r="F3" s="9" t="s">
        <v>13</v>
      </c>
      <c r="G3" s="10">
        <v>6881453.28</v>
      </c>
      <c r="H3" s="10">
        <v>3740379.72</v>
      </c>
      <c r="I3" s="10">
        <f>G3-H3</f>
        <v>3141073.56</v>
      </c>
    </row>
    <row r="4" spans="1:9">
      <c r="A4" s="4"/>
      <c r="B4" s="6"/>
      <c r="C4" s="3" t="s">
        <v>14</v>
      </c>
      <c r="D4" s="7">
        <v>132200</v>
      </c>
      <c r="E4" s="8"/>
      <c r="F4" s="9" t="s">
        <v>15</v>
      </c>
      <c r="G4" s="11">
        <f>D4*80%</f>
        <v>105760</v>
      </c>
      <c r="H4" s="7">
        <v>39660</v>
      </c>
      <c r="I4" s="11">
        <f>G4-H4</f>
        <v>66100</v>
      </c>
    </row>
    <row r="5" spans="1:9">
      <c r="A5" s="3" t="s">
        <v>16</v>
      </c>
      <c r="B5" s="6"/>
      <c r="C5" s="6"/>
      <c r="D5" s="6"/>
      <c r="E5" s="6"/>
      <c r="F5" s="6"/>
      <c r="G5" s="6"/>
      <c r="H5" s="6"/>
      <c r="I5" s="6">
        <f>SUM(I3:I4)</f>
        <v>3207173.56</v>
      </c>
    </row>
  </sheetData>
  <mergeCells count="4">
    <mergeCell ref="A1:I1"/>
    <mergeCell ref="A3:A4"/>
    <mergeCell ref="B3:B4"/>
    <mergeCell ref="E3:E4"/>
  </mergeCells>
  <pageMargins left="0.7" right="0.7" top="0.75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2025-12-08T14:52:00Z</dcterms:created>
  <dcterms:modified xsi:type="dcterms:W3CDTF">2025-12-16T14:42:22Z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2025-12-08T06:52:35Z</vt:filetime>
  </property>
  <property fmtid="{D5CDD505-2E9C-101B-9397-08002B2CF9AE}" pid="4" name="UsrData">
    <vt:lpwstr>6933d2afa274d1001f1cf760wl</vt:lpwstr>
  </property>
  <property fmtid="{D5CDD505-2E9C-101B-9397-08002B2CF9AE}" pid="5" name="ICV">
    <vt:lpwstr>16B89C92C5E445F49AE4C7A4270EB7AD_12</vt:lpwstr>
  </property>
  <property fmtid="{D5CDD505-2E9C-101B-9397-08002B2CF9AE}" pid="6" name="KSOProductBuildVer">
    <vt:lpwstr>2052-11.8.2.10605</vt:lpwstr>
  </property>
  <property fmtid="{D5CDD505-2E9C-101B-9397-08002B2CF9AE}" pid="7" name="CalculationRule">
    <vt:i4>0</vt:i4>
  </property>
</Properties>
</file>