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16" yWindow="492" windowWidth="16224" windowHeight="8652" tabRatio="752" activeTab="1"/>
  </bookViews>
  <sheets>
    <sheet name="表1 新增地方政府一般债券情况表" sheetId="1" r:id="rId1"/>
    <sheet name="表2 新增地方政府专项债券情况表" sheetId="2" r:id="rId2"/>
    <sheet name="表3 新增地方政府一般债券资金收支情况表" sheetId="3" r:id="rId3"/>
    <sheet name="表4 新增地方政府专项债券资金收支情况表" sheetId="4" r:id="rId4"/>
  </sheets>
  <calcPr calcId="124519"/>
</workbook>
</file>

<file path=xl/calcChain.xml><?xml version="1.0" encoding="utf-8"?>
<calcChain xmlns="http://schemas.openxmlformats.org/spreadsheetml/2006/main">
  <c r="E6" i="4"/>
  <c r="C6"/>
  <c r="E9" i="3"/>
  <c r="E14"/>
  <c r="E13"/>
  <c r="E12"/>
  <c r="E10"/>
  <c r="E6"/>
  <c r="C6"/>
</calcChain>
</file>

<file path=xl/sharedStrings.xml><?xml version="1.0" encoding="utf-8"?>
<sst xmlns="http://schemas.openxmlformats.org/spreadsheetml/2006/main" count="101" uniqueCount="63">
  <si>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</si>
  <si>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</si>
  <si>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</si>
  <si>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</si>
  <si>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</si>
  <si>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</si>
  <si>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</si>
  <si>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</si>
  <si>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</si>
  <si>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</si>
  <si>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</t>
  </si>
  <si>
    <t>债券期限</t>
  </si>
  <si>
    <t>其中：债券资金安排</t>
  </si>
  <si>
    <t>2018年广东省政府一般债券（三期）</t>
  </si>
  <si>
    <t>1805127</t>
  </si>
  <si>
    <t>一般债券</t>
  </si>
  <si>
    <t>3.69%</t>
  </si>
  <si>
    <t>7年</t>
  </si>
  <si>
    <t>2018年广东省政府一般债券（四期）</t>
  </si>
  <si>
    <t>1805128</t>
  </si>
  <si>
    <t>3.7%</t>
  </si>
  <si>
    <t>10年</t>
  </si>
  <si>
    <t>债券项目资产类型</t>
  </si>
  <si>
    <t>已取得项目收益</t>
  </si>
  <si>
    <t>5年</t>
  </si>
  <si>
    <t>2018年广东省（韶关市）土地储备专项债券（一期）--2018年广东省政府专项债券（七期）</t>
  </si>
  <si>
    <t>1805133</t>
  </si>
  <si>
    <t>土地储备专项债券</t>
  </si>
  <si>
    <t>3.5%</t>
  </si>
  <si>
    <t>序号</t>
  </si>
  <si>
    <t>金额</t>
  </si>
  <si>
    <t>支出功能分类</t>
  </si>
  <si>
    <t>合计</t>
  </si>
  <si>
    <t>205教育支出</t>
  </si>
  <si>
    <t>212城乡社区支出</t>
  </si>
  <si>
    <t xml:space="preserve"> </t>
    <phoneticPr fontId="5" type="noConversion"/>
  </si>
  <si>
    <t>2018年--2019年末发行的新增地方政府专项债券情况表</t>
    <phoneticPr fontId="5" type="noConversion"/>
  </si>
  <si>
    <t>2018年--2019年末发行的新增地方政府一般债券情况表</t>
    <phoneticPr fontId="5" type="noConversion"/>
  </si>
  <si>
    <t>2019年广东省政府一般债券（一期）</t>
    <phoneticPr fontId="5" type="noConversion"/>
  </si>
  <si>
    <t>2019年广东省政府一般债券（二期）</t>
    <phoneticPr fontId="5" type="noConversion"/>
  </si>
  <si>
    <t>5年</t>
    <phoneticPr fontId="5" type="noConversion"/>
  </si>
  <si>
    <t>10年</t>
    <phoneticPr fontId="5" type="noConversion"/>
  </si>
  <si>
    <t>2018年广东省（韶关市）土地储备专项债券（一期）--2018年广东省政府专项债券（七期）</t>
    <phoneticPr fontId="5" type="noConversion"/>
  </si>
  <si>
    <t>2019年广东省土地储备专项债券（五期）--2019年广东省政府专项债券（十五期）</t>
    <phoneticPr fontId="5" type="noConversion"/>
  </si>
  <si>
    <t>土储项目暂未有收益</t>
    <phoneticPr fontId="5" type="noConversion"/>
  </si>
  <si>
    <t>2018年--2019年末发行的新增地方政府一般债券资金收支情况表</t>
    <phoneticPr fontId="5" type="noConversion"/>
  </si>
  <si>
    <t>2018年--2019年末新增一般债券资金收入</t>
    <phoneticPr fontId="5" type="noConversion"/>
  </si>
  <si>
    <t>2018年--2019年末新增一般债券资金安排的支出</t>
    <phoneticPr fontId="5" type="noConversion"/>
  </si>
  <si>
    <t>2018年--2019年末发行的新增地方政府专项债券资金收支情况表</t>
    <phoneticPr fontId="5" type="noConversion"/>
  </si>
  <si>
    <t>2018年--2019年末新增专项债券资金收入</t>
    <phoneticPr fontId="5" type="noConversion"/>
  </si>
  <si>
    <t>2018年--2019年末新增专项债券资金安排的支出</t>
    <phoneticPr fontId="5" type="noConversion"/>
  </si>
  <si>
    <t xml:space="preserve"> </t>
    <phoneticPr fontId="5" type="noConversion"/>
  </si>
  <si>
    <t>201一般公共服务支出</t>
    <phoneticPr fontId="5" type="noConversion"/>
  </si>
  <si>
    <t>204公共安全支出</t>
    <phoneticPr fontId="5" type="noConversion"/>
  </si>
  <si>
    <t>205教育支出</t>
    <phoneticPr fontId="5" type="noConversion"/>
  </si>
  <si>
    <t>210卫生健康支出</t>
    <phoneticPr fontId="5" type="noConversion"/>
  </si>
  <si>
    <t>211节能环保支出</t>
    <phoneticPr fontId="5" type="noConversion"/>
  </si>
  <si>
    <t>212城乡社区支出</t>
    <phoneticPr fontId="5" type="noConversion"/>
  </si>
  <si>
    <t>表1</t>
    <phoneticPr fontId="5" type="noConversion"/>
  </si>
  <si>
    <t>表2</t>
    <phoneticPr fontId="5" type="noConversion"/>
  </si>
  <si>
    <t>表3</t>
    <phoneticPr fontId="5" type="noConversion"/>
  </si>
  <si>
    <t>表4</t>
    <phoneticPr fontId="5" type="noConversion"/>
  </si>
  <si>
    <t>土地储备</t>
    <phoneticPr fontId="5" type="noConversion"/>
  </si>
</sst>
</file>

<file path=xl/styles.xml><?xml version="1.0" encoding="utf-8"?>
<styleSheet xmlns="http://schemas.openxmlformats.org/spreadsheetml/2006/main">
  <numFmts count="3">
    <numFmt numFmtId="176" formatCode="#,##0.000000"/>
    <numFmt numFmtId="177" formatCode="yyyy/m/d;@"/>
    <numFmt numFmtId="178" formatCode="0.0000_);\(0.0000\)"/>
  </numFmts>
  <fonts count="6">
    <font>
      <sz val="11"/>
      <color indexed="8"/>
      <name val="宋体"/>
      <family val="2"/>
      <charset val="1"/>
      <scheme val="minor"/>
    </font>
    <font>
      <sz val="9"/>
      <name val="SimSun"/>
      <charset val="134"/>
    </font>
    <font>
      <b/>
      <sz val="15"/>
      <name val="微软雅黑"/>
      <family val="2"/>
      <charset val="134"/>
    </font>
    <font>
      <b/>
      <sz val="11"/>
      <name val="SimSun"/>
      <charset val="134"/>
    </font>
    <font>
      <sz val="11"/>
      <name val="SimSun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9" xfId="0" applyBorder="1">
      <alignment vertical="center"/>
    </xf>
    <xf numFmtId="0" fontId="3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right" vertical="center" wrapText="1"/>
    </xf>
    <xf numFmtId="14" fontId="0" fillId="0" borderId="19" xfId="0" applyNumberFormat="1" applyBorder="1">
      <alignment vertical="center"/>
    </xf>
    <xf numFmtId="177" fontId="0" fillId="0" borderId="19" xfId="0" applyNumberFormat="1" applyBorder="1">
      <alignment vertical="center"/>
    </xf>
    <xf numFmtId="10" fontId="0" fillId="0" borderId="19" xfId="0" applyNumberFormat="1" applyBorder="1">
      <alignment vertical="center"/>
    </xf>
    <xf numFmtId="178" fontId="4" fillId="0" borderId="16" xfId="0" applyNumberFormat="1" applyFont="1" applyBorder="1" applyAlignment="1">
      <alignment horizontal="right" vertical="center" wrapText="1"/>
    </xf>
    <xf numFmtId="178" fontId="4" fillId="0" borderId="28" xfId="0" applyNumberFormat="1" applyFont="1" applyBorder="1" applyAlignment="1">
      <alignment horizontal="right" vertical="center" wrapText="1"/>
    </xf>
    <xf numFmtId="178" fontId="0" fillId="0" borderId="29" xfId="0" applyNumberFormat="1" applyBorder="1">
      <alignment vertical="center"/>
    </xf>
    <xf numFmtId="178" fontId="4" fillId="0" borderId="19" xfId="0" applyNumberFormat="1" applyFont="1" applyBorder="1" applyAlignment="1">
      <alignment horizontal="right" vertical="center" wrapText="1"/>
    </xf>
    <xf numFmtId="178" fontId="0" fillId="0" borderId="19" xfId="0" applyNumberFormat="1" applyBorder="1">
      <alignment vertical="center"/>
    </xf>
    <xf numFmtId="178" fontId="4" fillId="0" borderId="19" xfId="0" applyNumberFormat="1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32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178" fontId="4" fillId="0" borderId="27" xfId="0" applyNumberFormat="1" applyFont="1" applyBorder="1" applyAlignment="1">
      <alignment horizontal="right" vertical="center" wrapText="1"/>
    </xf>
    <xf numFmtId="178" fontId="4" fillId="0" borderId="9" xfId="0" applyNumberFormat="1" applyFont="1" applyBorder="1" applyAlignment="1">
      <alignment horizontal="right" vertical="center" wrapText="1"/>
    </xf>
    <xf numFmtId="178" fontId="4" fillId="0" borderId="17" xfId="0" applyNumberFormat="1" applyFont="1" applyBorder="1" applyAlignment="1">
      <alignment horizontal="right" vertical="center" wrapText="1"/>
    </xf>
    <xf numFmtId="0" fontId="4" fillId="0" borderId="30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8" fontId="4" fillId="0" borderId="33" xfId="0" applyNumberFormat="1" applyFont="1" applyBorder="1" applyAlignment="1">
      <alignment horizontal="right" vertical="center" wrapText="1"/>
    </xf>
    <xf numFmtId="178" fontId="4" fillId="0" borderId="19" xfId="0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178" fontId="4" fillId="0" borderId="21" xfId="0" applyNumberFormat="1" applyFont="1" applyBorder="1" applyAlignment="1">
      <alignment horizontal="right" vertical="center" wrapText="1"/>
    </xf>
    <xf numFmtId="178" fontId="4" fillId="0" borderId="33" xfId="0" applyNumberFormat="1" applyFont="1" applyBorder="1" applyAlignment="1">
      <alignment horizontal="center" vertical="center" wrapText="1"/>
    </xf>
    <xf numFmtId="178" fontId="4" fillId="0" borderId="34" xfId="0" applyNumberFormat="1" applyFont="1" applyBorder="1" applyAlignment="1">
      <alignment horizontal="center" vertical="center" wrapText="1"/>
    </xf>
    <xf numFmtId="178" fontId="0" fillId="0" borderId="33" xfId="0" applyNumberFormat="1" applyBorder="1" applyAlignment="1">
      <alignment horizontal="center" vertical="center"/>
    </xf>
    <xf numFmtId="178" fontId="0" fillId="0" borderId="34" xfId="0" applyNumberForma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178" fontId="0" fillId="0" borderId="19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9.77734375" defaultRowHeight="14.4"/>
  <cols>
    <col min="1" max="1" width="37.44140625" customWidth="1"/>
    <col min="2" max="2" width="23.44140625" customWidth="1"/>
    <col min="3" max="3" width="15.77734375" customWidth="1"/>
    <col min="4" max="4" width="19.5546875" customWidth="1"/>
    <col min="5" max="5" width="23.6640625" customWidth="1"/>
    <col min="6" max="6" width="13.5546875" customWidth="1"/>
    <col min="7" max="7" width="12.33203125" customWidth="1"/>
    <col min="8" max="8" width="20.5546875" customWidth="1"/>
    <col min="9" max="9" width="20.44140625" customWidth="1"/>
    <col min="10" max="10" width="20.5546875" customWidth="1"/>
    <col min="11" max="11" width="20.44140625" customWidth="1"/>
    <col min="12" max="13" width="9.77734375" customWidth="1"/>
  </cols>
  <sheetData>
    <row r="1" spans="1:12" ht="14.25" customHeight="1">
      <c r="A1" s="1" t="s">
        <v>58</v>
      </c>
    </row>
    <row r="2" spans="1:12" ht="27.9" customHeight="1">
      <c r="A2" s="55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4.25" customHeight="1" thickBot="1">
      <c r="A3" s="1"/>
      <c r="B3" s="1"/>
      <c r="C3" s="1"/>
      <c r="D3" s="1"/>
      <c r="E3" s="1"/>
      <c r="F3" s="1"/>
      <c r="G3" s="1"/>
      <c r="I3" s="1"/>
      <c r="J3" s="1"/>
      <c r="K3" s="1"/>
      <c r="L3" s="1" t="s">
        <v>0</v>
      </c>
    </row>
    <row r="4" spans="1:12" ht="56.55" customHeight="1">
      <c r="A4" s="2"/>
      <c r="B4" s="56" t="s">
        <v>1</v>
      </c>
      <c r="C4" s="56"/>
      <c r="D4" s="56"/>
      <c r="E4" s="56"/>
      <c r="F4" s="56"/>
      <c r="G4" s="56"/>
      <c r="H4" s="57" t="s">
        <v>2</v>
      </c>
      <c r="I4" s="57"/>
      <c r="J4" s="58" t="s">
        <v>3</v>
      </c>
      <c r="K4" s="59"/>
      <c r="L4" s="60" t="s">
        <v>4</v>
      </c>
    </row>
    <row r="5" spans="1:12" ht="56.55" customHeight="1" thickBot="1">
      <c r="A5" s="3" t="s">
        <v>5</v>
      </c>
      <c r="B5" s="4" t="s">
        <v>6</v>
      </c>
      <c r="C5" s="4" t="s">
        <v>7</v>
      </c>
      <c r="D5" s="4" t="s">
        <v>8</v>
      </c>
      <c r="E5" s="21" t="s">
        <v>9</v>
      </c>
      <c r="F5" s="21" t="s">
        <v>10</v>
      </c>
      <c r="G5" s="21" t="s">
        <v>11</v>
      </c>
      <c r="H5" s="14"/>
      <c r="I5" s="21" t="s">
        <v>12</v>
      </c>
      <c r="J5" s="14"/>
      <c r="K5" s="33" t="s">
        <v>12</v>
      </c>
      <c r="L5" s="60"/>
    </row>
    <row r="6" spans="1:12" ht="56.55" customHeight="1">
      <c r="A6" s="6" t="s">
        <v>13</v>
      </c>
      <c r="B6" s="6" t="s">
        <v>14</v>
      </c>
      <c r="C6" s="6" t="s">
        <v>15</v>
      </c>
      <c r="D6" s="27">
        <v>0.1</v>
      </c>
      <c r="E6" s="25">
        <v>43290</v>
      </c>
      <c r="F6" s="23" t="s">
        <v>16</v>
      </c>
      <c r="G6" s="22" t="s">
        <v>17</v>
      </c>
      <c r="H6" s="54">
        <v>1.2999259999999999</v>
      </c>
      <c r="I6" s="30">
        <v>0.1</v>
      </c>
      <c r="J6" s="54">
        <v>1.2999259999999999</v>
      </c>
      <c r="K6" s="30">
        <v>0.1</v>
      </c>
      <c r="L6" s="32"/>
    </row>
    <row r="7" spans="1:12" ht="56.55" customHeight="1">
      <c r="A7" s="6" t="s">
        <v>18</v>
      </c>
      <c r="B7" s="6" t="s">
        <v>19</v>
      </c>
      <c r="C7" s="6" t="s">
        <v>15</v>
      </c>
      <c r="D7" s="28">
        <v>0.1</v>
      </c>
      <c r="E7" s="25">
        <v>43290</v>
      </c>
      <c r="F7" s="23" t="s">
        <v>20</v>
      </c>
      <c r="G7" s="22" t="s">
        <v>21</v>
      </c>
      <c r="H7" s="54"/>
      <c r="I7" s="30">
        <v>0.1</v>
      </c>
      <c r="J7" s="54"/>
      <c r="K7" s="30">
        <v>0.1</v>
      </c>
      <c r="L7" s="32"/>
    </row>
    <row r="8" spans="1:12" ht="39" customHeight="1">
      <c r="A8" s="6" t="s">
        <v>38</v>
      </c>
      <c r="B8" s="6">
        <v>104504</v>
      </c>
      <c r="C8" s="13" t="s">
        <v>15</v>
      </c>
      <c r="D8" s="29">
        <v>0.64800000000000002</v>
      </c>
      <c r="E8" s="25">
        <v>43496</v>
      </c>
      <c r="F8" s="26">
        <v>3.1899999999999998E-2</v>
      </c>
      <c r="G8" s="20" t="s">
        <v>40</v>
      </c>
      <c r="H8" s="50">
        <v>14.609442</v>
      </c>
      <c r="I8" s="29">
        <v>0.64800000000000002</v>
      </c>
      <c r="J8" s="52">
        <v>3.5223979999999999</v>
      </c>
      <c r="K8" s="29">
        <v>0.64800000000000002</v>
      </c>
      <c r="L8" s="31"/>
    </row>
    <row r="9" spans="1:12" ht="39" customHeight="1">
      <c r="A9" s="6" t="s">
        <v>39</v>
      </c>
      <c r="B9" s="6">
        <v>104505</v>
      </c>
      <c r="C9" s="13" t="s">
        <v>15</v>
      </c>
      <c r="D9" s="29">
        <v>0.97199999999999998</v>
      </c>
      <c r="E9" s="25">
        <v>43496</v>
      </c>
      <c r="F9" s="26">
        <v>3.3799999999999997E-2</v>
      </c>
      <c r="G9" s="20" t="s">
        <v>41</v>
      </c>
      <c r="H9" s="51"/>
      <c r="I9" s="29">
        <v>0.97199999999999998</v>
      </c>
      <c r="J9" s="53"/>
      <c r="K9" s="29">
        <v>0.97199999999999998</v>
      </c>
      <c r="L9" s="31"/>
    </row>
  </sheetData>
  <mergeCells count="9">
    <mergeCell ref="H8:H9"/>
    <mergeCell ref="J8:J9"/>
    <mergeCell ref="J6:J7"/>
    <mergeCell ref="H6:H7"/>
    <mergeCell ref="A2:L2"/>
    <mergeCell ref="B4:G4"/>
    <mergeCell ref="H4:I4"/>
    <mergeCell ref="J4:K4"/>
    <mergeCell ref="L4:L5"/>
  </mergeCells>
  <phoneticPr fontId="5" type="noConversion"/>
  <pageMargins left="0.39370078740157483" right="0.39370078740157483" top="0.39370078740157483" bottom="0.39370078740157483" header="0" footer="0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workbookViewId="0">
      <pane xSplit="1" ySplit="5" topLeftCell="E6" activePane="bottomRight" state="frozen"/>
      <selection pane="topRight"/>
      <selection pane="bottomLeft"/>
      <selection pane="bottomRight" activeCell="L11" sqref="L11"/>
    </sheetView>
  </sheetViews>
  <sheetFormatPr defaultColWidth="9.77734375" defaultRowHeight="14.4"/>
  <cols>
    <col min="1" max="1" width="37.44140625" customWidth="1"/>
    <col min="2" max="2" width="16.109375" customWidth="1"/>
    <col min="3" max="3" width="15.77734375" customWidth="1"/>
    <col min="4" max="4" width="19.5546875" customWidth="1"/>
    <col min="5" max="5" width="22.88671875" customWidth="1"/>
    <col min="6" max="6" width="13.5546875" customWidth="1"/>
    <col min="7" max="7" width="12.33203125" customWidth="1"/>
    <col min="8" max="9" width="18.44140625" customWidth="1"/>
    <col min="10" max="10" width="21.33203125" customWidth="1"/>
    <col min="11" max="11" width="20.5546875" customWidth="1"/>
    <col min="12" max="12" width="20.44140625" customWidth="1"/>
    <col min="13" max="13" width="17.33203125" customWidth="1"/>
    <col min="14" max="15" width="9.77734375" customWidth="1"/>
  </cols>
  <sheetData>
    <row r="1" spans="1:14" ht="14.25" customHeight="1">
      <c r="A1" s="1" t="s">
        <v>59</v>
      </c>
    </row>
    <row r="2" spans="1:14" ht="27.9" customHeight="1">
      <c r="A2" s="55" t="s">
        <v>36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4.25" customHeight="1" thickBot="1">
      <c r="A3" s="1"/>
      <c r="B3" s="1"/>
      <c r="C3" s="1"/>
      <c r="D3" s="1"/>
      <c r="E3" s="1"/>
      <c r="F3" s="1"/>
      <c r="G3" s="1"/>
      <c r="J3" s="1"/>
      <c r="K3" s="1"/>
      <c r="L3" s="1"/>
      <c r="N3" s="1" t="s">
        <v>0</v>
      </c>
    </row>
    <row r="4" spans="1:14" ht="57.45" customHeight="1" thickBot="1">
      <c r="A4" s="2"/>
      <c r="B4" s="56" t="s">
        <v>1</v>
      </c>
      <c r="C4" s="56"/>
      <c r="D4" s="56"/>
      <c r="E4" s="56"/>
      <c r="F4" s="56"/>
      <c r="G4" s="56"/>
      <c r="H4" s="63" t="s">
        <v>22</v>
      </c>
      <c r="I4" s="57" t="s">
        <v>2</v>
      </c>
      <c r="J4" s="57"/>
      <c r="K4" s="58" t="s">
        <v>3</v>
      </c>
      <c r="L4" s="58"/>
      <c r="M4" s="64" t="s">
        <v>23</v>
      </c>
      <c r="N4" s="60" t="s">
        <v>4</v>
      </c>
    </row>
    <row r="5" spans="1:14" ht="57.45" customHeight="1" thickBot="1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63"/>
      <c r="I5" s="5"/>
      <c r="J5" s="4" t="s">
        <v>12</v>
      </c>
      <c r="K5" s="5"/>
      <c r="L5" s="4" t="s">
        <v>12</v>
      </c>
      <c r="M5" s="64"/>
      <c r="N5" s="60"/>
    </row>
    <row r="6" spans="1:14" ht="57.45" customHeight="1">
      <c r="A6" s="34" t="s">
        <v>42</v>
      </c>
      <c r="B6" s="35" t="s">
        <v>26</v>
      </c>
      <c r="C6" s="34" t="s">
        <v>27</v>
      </c>
      <c r="D6" s="38">
        <v>0.2</v>
      </c>
      <c r="E6" s="24">
        <v>43290</v>
      </c>
      <c r="F6" s="35" t="s">
        <v>28</v>
      </c>
      <c r="G6" s="34" t="s">
        <v>24</v>
      </c>
      <c r="H6" s="36" t="s">
        <v>62</v>
      </c>
      <c r="I6" s="38">
        <v>0.2</v>
      </c>
      <c r="J6" s="38">
        <v>0.2</v>
      </c>
      <c r="K6" s="38">
        <v>0.2</v>
      </c>
      <c r="L6" s="38">
        <v>0.2</v>
      </c>
      <c r="M6" s="28">
        <v>0</v>
      </c>
      <c r="N6" s="61" t="s">
        <v>44</v>
      </c>
    </row>
    <row r="7" spans="1:14" ht="45.6" customHeight="1">
      <c r="A7" s="37" t="s">
        <v>43</v>
      </c>
      <c r="B7" s="20">
        <v>104612</v>
      </c>
      <c r="C7" s="22" t="s">
        <v>27</v>
      </c>
      <c r="D7" s="31">
        <v>2.56</v>
      </c>
      <c r="E7" s="24">
        <v>43614</v>
      </c>
      <c r="F7" s="26">
        <v>3.3799999999999997E-2</v>
      </c>
      <c r="G7" s="20" t="s">
        <v>40</v>
      </c>
      <c r="H7" s="20" t="s">
        <v>62</v>
      </c>
      <c r="I7" s="31">
        <v>2.56</v>
      </c>
      <c r="J7" s="31">
        <v>2.56</v>
      </c>
      <c r="K7" s="31">
        <v>2.56</v>
      </c>
      <c r="L7" s="31">
        <v>2.56</v>
      </c>
      <c r="M7" s="31">
        <v>0</v>
      </c>
      <c r="N7" s="62"/>
    </row>
  </sheetData>
  <mergeCells count="8">
    <mergeCell ref="N6:N7"/>
    <mergeCell ref="A2:N2"/>
    <mergeCell ref="B4:G4"/>
    <mergeCell ref="H4:H5"/>
    <mergeCell ref="I4:J4"/>
    <mergeCell ref="K4:L4"/>
    <mergeCell ref="M4:M5"/>
    <mergeCell ref="N4:N5"/>
  </mergeCells>
  <phoneticPr fontId="5" type="noConversion"/>
  <pageMargins left="0.74803149606299213" right="0.74803149606299213" top="0.27559055118110237" bottom="0.27559055118110237" header="0" footer="0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/>
  </sheetViews>
  <sheetFormatPr defaultColWidth="9.77734375" defaultRowHeight="14.4"/>
  <cols>
    <col min="1" max="1" width="6.6640625" customWidth="1"/>
    <col min="2" max="2" width="38.6640625" customWidth="1"/>
    <col min="3" max="3" width="23.21875" customWidth="1"/>
    <col min="4" max="4" width="29.44140625" customWidth="1"/>
    <col min="5" max="5" width="23.21875" customWidth="1"/>
    <col min="6" max="6" width="9.77734375" customWidth="1"/>
  </cols>
  <sheetData>
    <row r="1" spans="1:5" ht="14.25" customHeight="1">
      <c r="A1" s="1" t="s">
        <v>60</v>
      </c>
    </row>
    <row r="2" spans="1:5" ht="27.9" customHeight="1">
      <c r="A2" s="55" t="s">
        <v>45</v>
      </c>
      <c r="B2" s="55"/>
      <c r="C2" s="55"/>
      <c r="D2" s="55"/>
      <c r="E2" s="55"/>
    </row>
    <row r="3" spans="1:5" ht="14.25" customHeight="1" thickBot="1">
      <c r="E3" s="7" t="s">
        <v>0</v>
      </c>
    </row>
    <row r="4" spans="1:5" ht="25.05" customHeight="1" thickBot="1">
      <c r="A4" s="67" t="s">
        <v>29</v>
      </c>
      <c r="B4" s="68" t="s">
        <v>46</v>
      </c>
      <c r="C4" s="69"/>
      <c r="D4" s="70" t="s">
        <v>47</v>
      </c>
      <c r="E4" s="71"/>
    </row>
    <row r="5" spans="1:5" ht="25.05" customHeight="1" thickBot="1">
      <c r="A5" s="67"/>
      <c r="B5" s="5" t="s">
        <v>5</v>
      </c>
      <c r="C5" s="8" t="s">
        <v>30</v>
      </c>
      <c r="D5" s="15" t="s">
        <v>31</v>
      </c>
      <c r="E5" s="19" t="s">
        <v>30</v>
      </c>
    </row>
    <row r="6" spans="1:5" ht="25.05" customHeight="1">
      <c r="A6" s="9" t="s">
        <v>32</v>
      </c>
      <c r="B6" s="10"/>
      <c r="C6" s="39">
        <f>SUM(C7:C8)</f>
        <v>0.2</v>
      </c>
      <c r="D6" s="17" t="s">
        <v>35</v>
      </c>
      <c r="E6" s="30">
        <f t="shared" ref="E6" si="0">SUM(E7:E8)</f>
        <v>0.2</v>
      </c>
    </row>
    <row r="7" spans="1:5" ht="25.05" customHeight="1">
      <c r="A7" s="11">
        <v>1</v>
      </c>
      <c r="B7" s="12" t="s">
        <v>18</v>
      </c>
      <c r="C7" s="40">
        <v>0.1</v>
      </c>
      <c r="D7" s="18" t="s">
        <v>33</v>
      </c>
      <c r="E7" s="30">
        <v>0.15</v>
      </c>
    </row>
    <row r="8" spans="1:5" ht="25.05" customHeight="1">
      <c r="A8" s="47">
        <v>2</v>
      </c>
      <c r="B8" s="48" t="s">
        <v>13</v>
      </c>
      <c r="C8" s="49">
        <v>0.1</v>
      </c>
      <c r="D8" s="44" t="s">
        <v>34</v>
      </c>
      <c r="E8" s="45">
        <v>0.05</v>
      </c>
    </row>
    <row r="9" spans="1:5">
      <c r="A9" s="65">
        <v>3</v>
      </c>
      <c r="B9" s="65" t="s">
        <v>38</v>
      </c>
      <c r="C9" s="66">
        <v>0.64800000000000002</v>
      </c>
      <c r="D9" s="20" t="s">
        <v>52</v>
      </c>
      <c r="E9" s="31">
        <f>0.688422</f>
        <v>0.68842199999999998</v>
      </c>
    </row>
    <row r="10" spans="1:5">
      <c r="A10" s="65"/>
      <c r="B10" s="65"/>
      <c r="C10" s="66"/>
      <c r="D10" s="20" t="s">
        <v>53</v>
      </c>
      <c r="E10" s="31">
        <f>0.03</f>
        <v>0.03</v>
      </c>
    </row>
    <row r="11" spans="1:5">
      <c r="A11" s="65"/>
      <c r="B11" s="65"/>
      <c r="C11" s="66"/>
      <c r="D11" s="20" t="s">
        <v>54</v>
      </c>
      <c r="E11" s="46">
        <v>7.0000000000000007E-2</v>
      </c>
    </row>
    <row r="12" spans="1:5">
      <c r="A12" s="65">
        <v>4</v>
      </c>
      <c r="B12" s="65" t="s">
        <v>39</v>
      </c>
      <c r="C12" s="66">
        <v>0.97199999999999998</v>
      </c>
      <c r="D12" s="20" t="s">
        <v>55</v>
      </c>
      <c r="E12" s="46">
        <f>0.055001+0.07</f>
        <v>0.125001</v>
      </c>
    </row>
    <row r="13" spans="1:5">
      <c r="A13" s="65"/>
      <c r="B13" s="65"/>
      <c r="C13" s="66"/>
      <c r="D13" s="20" t="s">
        <v>56</v>
      </c>
      <c r="E13" s="46">
        <f>0.026927+0.526889</f>
        <v>0.55381600000000009</v>
      </c>
    </row>
    <row r="14" spans="1:5">
      <c r="A14" s="65"/>
      <c r="B14" s="65"/>
      <c r="C14" s="66"/>
      <c r="D14" s="20" t="s">
        <v>57</v>
      </c>
      <c r="E14" s="20">
        <f>0.09703+0.055732</f>
        <v>0.15276200000000001</v>
      </c>
    </row>
  </sheetData>
  <mergeCells count="10">
    <mergeCell ref="A12:A14"/>
    <mergeCell ref="B12:B14"/>
    <mergeCell ref="C12:C14"/>
    <mergeCell ref="A2:E2"/>
    <mergeCell ref="A4:A5"/>
    <mergeCell ref="B4:C4"/>
    <mergeCell ref="D4:E4"/>
    <mergeCell ref="A9:A11"/>
    <mergeCell ref="B9:B11"/>
    <mergeCell ref="C9:C11"/>
  </mergeCells>
  <phoneticPr fontId="5" type="noConversion"/>
  <pageMargins left="0.74803149606299213" right="0.74803149606299213" top="0.27559055118110237" bottom="0.27559055118110237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>
      <selection activeCell="B21" sqref="B21"/>
    </sheetView>
  </sheetViews>
  <sheetFormatPr defaultColWidth="9.77734375" defaultRowHeight="14.4"/>
  <cols>
    <col min="1" max="1" width="6.6640625" customWidth="1"/>
    <col min="2" max="2" width="38.6640625" customWidth="1"/>
    <col min="3" max="3" width="23.21875" customWidth="1"/>
    <col min="4" max="4" width="29.44140625" customWidth="1"/>
    <col min="5" max="5" width="23.21875" customWidth="1"/>
    <col min="6" max="7" width="9.77734375" customWidth="1"/>
  </cols>
  <sheetData>
    <row r="1" spans="1:5" ht="14.25" customHeight="1">
      <c r="A1" s="1" t="s">
        <v>61</v>
      </c>
    </row>
    <row r="2" spans="1:5" ht="27.9" customHeight="1">
      <c r="A2" s="55" t="s">
        <v>48</v>
      </c>
      <c r="B2" s="55"/>
      <c r="C2" s="55"/>
      <c r="D2" s="55"/>
      <c r="E2" s="55"/>
    </row>
    <row r="3" spans="1:5" ht="14.25" customHeight="1">
      <c r="E3" s="7" t="s">
        <v>0</v>
      </c>
    </row>
    <row r="4" spans="1:5" ht="46.95" customHeight="1">
      <c r="A4" s="67" t="s">
        <v>29</v>
      </c>
      <c r="B4" s="68" t="s">
        <v>49</v>
      </c>
      <c r="C4" s="69"/>
      <c r="D4" s="72" t="s">
        <v>50</v>
      </c>
      <c r="E4" s="72"/>
    </row>
    <row r="5" spans="1:5" ht="46.95" customHeight="1">
      <c r="A5" s="67"/>
      <c r="B5" s="5" t="s">
        <v>5</v>
      </c>
      <c r="C5" s="8" t="s">
        <v>30</v>
      </c>
      <c r="D5" s="43" t="s">
        <v>31</v>
      </c>
      <c r="E5" s="43" t="s">
        <v>30</v>
      </c>
    </row>
    <row r="6" spans="1:5" ht="46.95" customHeight="1">
      <c r="A6" s="41" t="s">
        <v>32</v>
      </c>
      <c r="B6" s="42"/>
      <c r="C6" s="28">
        <f>C7+C8</f>
        <v>2.7600000000000002</v>
      </c>
      <c r="D6" s="28" t="s">
        <v>51</v>
      </c>
      <c r="E6" s="30">
        <f t="shared" ref="E6" si="0">E7+E8</f>
        <v>2.7600000000000002</v>
      </c>
    </row>
    <row r="7" spans="1:5" ht="46.95" customHeight="1">
      <c r="A7" s="16">
        <v>1</v>
      </c>
      <c r="B7" s="22" t="s">
        <v>25</v>
      </c>
      <c r="C7" s="30">
        <v>0.2</v>
      </c>
      <c r="D7" s="22" t="s">
        <v>34</v>
      </c>
      <c r="E7" s="30">
        <v>0.2</v>
      </c>
    </row>
    <row r="8" spans="1:5" ht="28.8">
      <c r="A8" s="20">
        <v>2</v>
      </c>
      <c r="B8" s="37" t="s">
        <v>43</v>
      </c>
      <c r="C8" s="31">
        <v>2.56</v>
      </c>
      <c r="D8" s="20" t="s">
        <v>34</v>
      </c>
      <c r="E8" s="31">
        <v>2.56</v>
      </c>
    </row>
  </sheetData>
  <mergeCells count="4">
    <mergeCell ref="A2:E2"/>
    <mergeCell ref="A4:A5"/>
    <mergeCell ref="B4:C4"/>
    <mergeCell ref="D4:E4"/>
  </mergeCells>
  <phoneticPr fontId="5" type="noConversion"/>
  <pageMargins left="0.74803149606299213" right="0.74803149606299213" top="0.27559055118110237" bottom="0.27559055118110237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表1 新增地方政府一般债券情况表</vt:lpstr>
      <vt:lpstr>表2 新增地方政府专项债券情况表</vt:lpstr>
      <vt:lpstr>表3 新增地方政府一般债券资金收支情况表</vt:lpstr>
      <vt:lpstr>表4 新增地方政府专项债券资金收支情况表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微软用户</cp:lastModifiedBy>
  <cp:lastPrinted>2019-06-28T07:23:25Z</cp:lastPrinted>
  <dcterms:created xsi:type="dcterms:W3CDTF">2019-06-28T01:41:26Z</dcterms:created>
  <dcterms:modified xsi:type="dcterms:W3CDTF">2020-06-23T08:54:08Z</dcterms:modified>
</cp:coreProperties>
</file>