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3145" windowHeight="9225"/>
  </bookViews>
  <sheets>
    <sheet name="公示表" sheetId="1" r:id="rId1"/>
  </sheets>
  <externalReferences>
    <externalReference r:id="rId2"/>
  </externalReferences>
  <definedNames>
    <definedName name="_xlnm.Print_Area" localSheetId="0">公示表!$A$1:$V$37</definedName>
    <definedName name="DJDCB.BDCDYH">#REF!</definedName>
    <definedName name="DJDCB.BLC">#REF!</definedName>
    <definedName name="DJDCB.BZ_1">#REF!</definedName>
    <definedName name="DJDCB.DJ">#REF!</definedName>
    <definedName name="DJDCB.DJH">#REF!</definedName>
    <definedName name="DJDCB.DJH_1">#REF!</definedName>
    <definedName name="DJDCB.GMJJHYFLDM">#REF!</definedName>
    <definedName name="DJDCB.GYSYQQK">#REF!</definedName>
    <definedName name="DJDCB.JZZMJ">#REF!</definedName>
    <definedName name="DJDCB.PZMJ">#REF!</definedName>
    <definedName name="DJDCB.PZYTDM">#REF!</definedName>
    <definedName name="DJDCB.PZYTMC">#REF!</definedName>
    <definedName name="DJDCB.QDJG">#REF!</definedName>
    <definedName name="DJDCB.QLSDFS">#REF!</definedName>
    <definedName name="DJDCB.QSXZ">#REF!</definedName>
    <definedName name="DJDCB.QTSM">#REF!</definedName>
    <definedName name="DJDCB.SCMJ">#REF!</definedName>
    <definedName name="DJDCB.SCMJ_1">#REF!</definedName>
    <definedName name="DJDCB.SFQLR">#REF!</definedName>
    <definedName name="DJDCB.SFSJSYR">#REF!</definedName>
    <definedName name="DJDCB.SYQLX">#REF!</definedName>
    <definedName name="DJDCB.SZTFH">#REF!</definedName>
    <definedName name="DJDCB.TDQSLYZMCL">#REF!</definedName>
    <definedName name="DJDCB.TDSYQX">#REF!</definedName>
    <definedName name="DJDCB.TDSYZMC">#REF!</definedName>
    <definedName name="DJDCB.TDYTDM">#REF!</definedName>
    <definedName name="DJDCB.TDYTMC">#REF!</definedName>
    <definedName name="DJDCB.TDZL">#REF!</definedName>
    <definedName name="DJDCB.TDZL_1">#REF!</definedName>
    <definedName name="DJDCB.YBDJH">#REF!</definedName>
    <definedName name="DJDCB.ZDDM">#REF!</definedName>
    <definedName name="DJDCB.ZDSZB">#REF!</definedName>
    <definedName name="DJDCB.ZDSZD">#REF!</definedName>
    <definedName name="DJDCB.ZDSZN">#REF!</definedName>
    <definedName name="DJDCB.ZDSZX">#REF!</definedName>
    <definedName name="DJDCB.ZDZMJ">#REF!</definedName>
    <definedName name="GYMJFT.DYTDMJ">#REF!</definedName>
    <definedName name="GYMJFT.DZWDM">#REF!</definedName>
    <definedName name="GYMJFT.FTTDMJ">#REF!</definedName>
    <definedName name="GYMJFT.TDMJ">#REF!</definedName>
    <definedName name="GYMJFTNUM.DYTDMJSUM">#REF!</definedName>
    <definedName name="GYMJFTNUM.FTTDMJSUM">#REF!</definedName>
    <definedName name="GYMJFTNUM.GYNUM">#REF!</definedName>
    <definedName name="GYMJFTNUM.TDMJSUM">#REF!</definedName>
    <definedName name="JZBSB.CopyBegin">#REF!</definedName>
    <definedName name="JZBSB.CopyEnd">#REF!</definedName>
    <definedName name="JZBSB.JBZL1">#REF!</definedName>
    <definedName name="JZBSB.JBZL2">#REF!</definedName>
    <definedName name="JZBSB.JBZL3">#REF!</definedName>
    <definedName name="JZBSB.JBZL4">#REF!</definedName>
    <definedName name="JZBSB.JBZL5">#REF!</definedName>
    <definedName name="JZBSB.JZDH">#REF!</definedName>
    <definedName name="JZBSB.JZXCD">#REF!</definedName>
    <definedName name="JZBSB.JZXLB1">#REF!</definedName>
    <definedName name="JZBSB.JZXLB2">#REF!</definedName>
    <definedName name="JZBSB.JZXLB3">#REF!</definedName>
    <definedName name="JZBSB.JZXLB4">#REF!</definedName>
    <definedName name="JZBSB.JZXLB5">#REF!</definedName>
    <definedName name="JZBSB.JZXLB6">#REF!</definedName>
    <definedName name="JZBSB.JZXLB7">#REF!</definedName>
    <definedName name="JZBSB.JZXLB8">#REF!</definedName>
    <definedName name="JZBSB.JZXWZ1">#REF!</definedName>
    <definedName name="JZBSB.JZXWZ2">#REF!</definedName>
    <definedName name="JZBSB.JZXWZ3">#REF!</definedName>
    <definedName name="JZBSB.SM">#REF!</definedName>
    <definedName name="JZBSBMC.JBZL1">#REF!</definedName>
    <definedName name="JZBSBMC.JBZL2">#REF!</definedName>
    <definedName name="JZBSBMC.JBZL3">#REF!</definedName>
    <definedName name="JZBSBMC.JBZL4">#REF!</definedName>
    <definedName name="JZBSBMC.JBZL5">#REF!</definedName>
    <definedName name="JZBSBMC.JZXLB1">#REF!</definedName>
    <definedName name="JZBSBMC.JZXLB2">#REF!</definedName>
    <definedName name="JZBSBMC.JZXLB3">#REF!</definedName>
    <definedName name="JZBSBMC.JZXLB4">#REF!</definedName>
    <definedName name="JZBSBMC.JZXLB5">#REF!</definedName>
    <definedName name="JZBSBMC.JZXLB6">#REF!</definedName>
    <definedName name="JZBSBMC.JZXLB7">#REF!</definedName>
    <definedName name="JZBSBMC.JZXLB8">#REF!</definedName>
    <definedName name="QSDC.DCJG">#REF!</definedName>
    <definedName name="QSDC.DCRQ">#REF!</definedName>
    <definedName name="QSDC.DCRQ_1">#REF!</definedName>
    <definedName name="QSDC.DCSHR">#REF!</definedName>
    <definedName name="QSDC.DCSHRQ">#REF!</definedName>
    <definedName name="QSDC.DCSHYJ">#REF!</definedName>
    <definedName name="QSDC.DCY">#REF!</definedName>
    <definedName name="QSDC.DJKZJS">#REF!</definedName>
    <definedName name="QSDC.KZRQ">#REF!</definedName>
    <definedName name="QSDC.KZY">#REF!</definedName>
    <definedName name="QSDC.QSDCJS">#REF!</definedName>
    <definedName name="QSDC.ZYGDWZSM">#REF!</definedName>
    <definedName name="QSDC.ZYJXZXSM">#REF!</definedName>
    <definedName name="ZDQLR.DLRDHHM">#REF!</definedName>
    <definedName name="ZDQLR.DLRXM">#REF!</definedName>
    <definedName name="ZDQLR.DLRZJH">#REF!</definedName>
    <definedName name="ZDQLR.DLRZJLX">#REF!</definedName>
    <definedName name="ZDQLR.FRDBDHHM">#REF!</definedName>
    <definedName name="ZDQLR.FRDBXM">#REF!</definedName>
    <definedName name="ZDQLR.FRDBZJH">#REF!</definedName>
    <definedName name="ZDQLR.FRDBZJLX">#REF!</definedName>
    <definedName name="ZDQLR.QLRLX">#REF!</definedName>
    <definedName name="ZDQLR.QLRMC">#REF!</definedName>
    <definedName name="ZDQLR.QLRZJH">#REF!</definedName>
    <definedName name="ZDQLR.QLRZJLX">#REF!</definedName>
    <definedName name="ZDQLR.TXDZ">#REF!</definedName>
    <definedName name="ZDZJB.BZZJRXM">#REF!</definedName>
    <definedName name="ZDZJB.CopyBegin">#REF!</definedName>
    <definedName name="ZDZJB.CopyEnd">#REF!</definedName>
    <definedName name="ZDZJB.LZDDJH">#REF!</definedName>
    <definedName name="ZDZJB.LZZJRXM">#REF!</definedName>
    <definedName name="ZDZJB.QDH">#REF!</definedName>
    <definedName name="ZDZJB.ZDH">#REF!</definedName>
    <definedName name="ZDZJB.ZJDH">#REF!</definedName>
    <definedName name="ZDZJB.ZJRQ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<sst xmlns="http://schemas.openxmlformats.org/spreadsheetml/2006/main" count="384" uniqueCount="122">
  <si>
    <t>广东省林权类不动产登记公示表</t>
  </si>
  <si>
    <t>序号</t>
  </si>
  <si>
    <t>姓名         (单位名称)</t>
  </si>
  <si>
    <t>林班</t>
  </si>
  <si>
    <t>小班</t>
  </si>
  <si>
    <t>林地   座落</t>
  </si>
  <si>
    <t>山名   小名</t>
  </si>
  <si>
    <t>面积 (亩)</t>
  </si>
  <si>
    <t>四 至</t>
  </si>
  <si>
    <t>林种</t>
  </si>
  <si>
    <t>树种</t>
  </si>
  <si>
    <t>林龄</t>
  </si>
  <si>
    <t>株数</t>
  </si>
  <si>
    <t>林地权属</t>
  </si>
  <si>
    <t>林木权属</t>
  </si>
  <si>
    <t>原持证人</t>
  </si>
  <si>
    <t>东</t>
  </si>
  <si>
    <t>南</t>
  </si>
  <si>
    <t>西</t>
  </si>
  <si>
    <t>北</t>
  </si>
  <si>
    <t>所有权者</t>
  </si>
  <si>
    <t>使用权者</t>
  </si>
  <si>
    <t>年限</t>
  </si>
  <si>
    <t>李昌云</t>
  </si>
  <si>
    <t>李来星</t>
  </si>
  <si>
    <t>杉墩子上猪屎峡</t>
  </si>
  <si>
    <t>以埂顶为界</t>
  </si>
  <si>
    <t>以埂为界</t>
  </si>
  <si>
    <t>以行人路为界</t>
  </si>
  <si>
    <t>用材林</t>
  </si>
  <si>
    <t>竹</t>
  </si>
  <si>
    <t>从2026年1月1日至2095年12月31日</t>
  </si>
  <si>
    <t>石告子</t>
  </si>
  <si>
    <t>以坑为界</t>
  </si>
  <si>
    <t>以田埂为界</t>
  </si>
  <si>
    <t>以坑大石头为界</t>
  </si>
  <si>
    <t>长期</t>
  </si>
  <si>
    <t>长埂子</t>
  </si>
  <si>
    <t>以小窝出水石壁为界</t>
  </si>
  <si>
    <t>以天水为界</t>
  </si>
  <si>
    <t>以长窝口小窝直下为界</t>
  </si>
  <si>
    <t>李汉祥</t>
  </si>
  <si>
    <t>仁化县红山镇新白村</t>
  </si>
  <si>
    <t>鬼凹</t>
  </si>
  <si>
    <t>以龙勾窝埂为界</t>
  </si>
  <si>
    <t>以长窝为界</t>
  </si>
  <si>
    <t>以窝尾埂为界</t>
  </si>
  <si>
    <t>仁化县红山镇新白村新田二组集体经济组织</t>
  </si>
  <si>
    <t>李国祥</t>
  </si>
  <si>
    <t>李国泰</t>
  </si>
  <si>
    <t>大垅钩窝</t>
  </si>
  <si>
    <t>以窝为界</t>
  </si>
  <si>
    <t>以横路为界</t>
  </si>
  <si>
    <t>李帮兴</t>
  </si>
  <si>
    <t>6、7</t>
  </si>
  <si>
    <t>三十岭凸背</t>
  </si>
  <si>
    <t>以新洞埂为界</t>
  </si>
  <si>
    <t>以上老路为界</t>
  </si>
  <si>
    <t>以埂、田为界</t>
  </si>
  <si>
    <t>以板车横路为界</t>
  </si>
  <si>
    <t>2026年1月1日至2095年12月31日</t>
  </si>
  <si>
    <t>李福全</t>
  </si>
  <si>
    <t>观音坪坳</t>
  </si>
  <si>
    <t>以路为界</t>
  </si>
  <si>
    <t>以劈为界</t>
  </si>
  <si>
    <t>过垅石</t>
  </si>
  <si>
    <t>以半山为界</t>
  </si>
  <si>
    <t>以窝边为界</t>
  </si>
  <si>
    <t>仁化县红山镇新白村新田二经济合作社</t>
  </si>
  <si>
    <t xml:space="preserve"> </t>
  </si>
  <si>
    <t>结老坪</t>
  </si>
  <si>
    <t>以田为界</t>
  </si>
  <si>
    <t>以坡为界</t>
  </si>
  <si>
    <t>结老坪屋背</t>
  </si>
  <si>
    <t>以屋背荒地为界</t>
  </si>
  <si>
    <t>以坟为界</t>
  </si>
  <si>
    <t>李井养</t>
  </si>
  <si>
    <t>树山龙子</t>
  </si>
  <si>
    <t>以埂边为界</t>
  </si>
  <si>
    <t>以大岐为界</t>
  </si>
  <si>
    <t>李健星</t>
  </si>
  <si>
    <t>以大岐天水为界</t>
  </si>
  <si>
    <t>以岐顶天水为界</t>
  </si>
  <si>
    <t>李为昌</t>
  </si>
  <si>
    <t>塘尾埂背</t>
  </si>
  <si>
    <t>以塘尾埂顶大岐天水为界</t>
  </si>
  <si>
    <t>以竹壳凹垅坑为界</t>
  </si>
  <si>
    <t>竹子埂垅子</t>
  </si>
  <si>
    <t>以埂嘴坑为界</t>
  </si>
  <si>
    <t>以垅坑为界</t>
  </si>
  <si>
    <t>以窝上心为界</t>
  </si>
  <si>
    <t>李建华</t>
  </si>
  <si>
    <t>坳丘子</t>
  </si>
  <si>
    <t>以埂天水为界</t>
  </si>
  <si>
    <t>担水食</t>
  </si>
  <si>
    <t>以小埂为界</t>
  </si>
  <si>
    <t>吊官窝</t>
  </si>
  <si>
    <t>以窝以上为界</t>
  </si>
  <si>
    <t>以埂顶天水为界</t>
  </si>
  <si>
    <t>以窝口为界</t>
  </si>
  <si>
    <t>下斜子</t>
  </si>
  <si>
    <t>以下斜子大岐天水为界</t>
  </si>
  <si>
    <t>长牛凹</t>
  </si>
  <si>
    <t>杉</t>
  </si>
  <si>
    <t>李建军</t>
  </si>
  <si>
    <t>吊官窝门口与屋背</t>
  </si>
  <si>
    <t>以埂下至窝、田为界</t>
  </si>
  <si>
    <t>以窝、横路为界</t>
  </si>
  <si>
    <t>以老路为界</t>
  </si>
  <si>
    <t>李帮勤</t>
  </si>
  <si>
    <t>李汉双</t>
  </si>
  <si>
    <t>大竹窝</t>
  </si>
  <si>
    <t>以子埂为界</t>
  </si>
  <si>
    <t>塘坑埂</t>
  </si>
  <si>
    <t>以岐为界</t>
  </si>
  <si>
    <t>以转弯角两边上为界</t>
  </si>
  <si>
    <t>土论窝</t>
  </si>
  <si>
    <t>以山顶为界</t>
  </si>
  <si>
    <t xml:space="preserve">    以上    宗山林,经工作组与有关人员实地勘查后,现予以公示,实际面积以登记为准，如有不同意见或需要修正,请于公示之日起十五个工作日</t>
  </si>
  <si>
    <t>(即公示结束日202   年  月  日)内向仁化县不动产登记中心书面反映,逾期此公示即具有法律效力,联系电话:6391162</t>
  </si>
  <si>
    <t>仁化县红山镇人民政府</t>
  </si>
  <si>
    <t>公示日期：   年  月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</si>
</sst>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textRotation="255" wrapText="1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1" fillId="0" borderId="0" xfId="0" applyFont="1" applyFill="1" applyBorder="1" applyAlignment="1">
      <alignment horizontal="left"/>
    </xf>
    <xf numFmtId="0" fontId="1" fillId="0" borderId="0" xfId="0" applyFont="1" applyFill="1" applyBorder="1" applyAlignment="1"/>
    <xf numFmtId="0" fontId="1" fillId="0" borderId="5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dpq0hmsbrah1as\&#20849;&#20139;\&#26519;%20%20%20%20%20%20%20%20%20%20%20%20%20%20%20%20&#26435;\&#32418;&#23665;\&#40511;&#20255;&#26408;&#19994;\&#26435;&#31821;\&#26446;&#26469;&#26143;&#65288;&#26446;&#26124;&#20113;&#65289;%20&#24050;&#25171;&#21360;\&#26446;&#26469;&#26143;%20%20&#40644;&#31481;&#23528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封面"/>
      <sheetName val="权籍表"/>
      <sheetName val="房屋调查表"/>
      <sheetName val="界址标示表"/>
      <sheetName val="界址签章表"/>
      <sheetName val="森林林木调查表"/>
      <sheetName val="勘查登记卡"/>
      <sheetName val="登记申请表"/>
      <sheetName val="公示表"/>
      <sheetName val="土地经营权"/>
      <sheetName val="土地承包经营权"/>
    </sheetNames>
    <sheetDataSet>
      <sheetData sheetId="0"/>
      <sheetData sheetId="1">
        <row r="2">
          <cell r="D2" t="str">
            <v>仁化县红山镇新白村新田二组集体经济组织</v>
          </cell>
        </row>
        <row r="3">
          <cell r="D3" t="str">
            <v>李来星</v>
          </cell>
        </row>
        <row r="9">
          <cell r="B9" t="str">
            <v>仁化县红山镇新白村</v>
          </cell>
        </row>
        <row r="22">
          <cell r="C22" t="str">
            <v>以埂为界</v>
          </cell>
        </row>
        <row r="23">
          <cell r="C23" t="str">
            <v>以田为界</v>
          </cell>
        </row>
        <row r="24">
          <cell r="C24" t="str">
            <v>以坑为界</v>
          </cell>
        </row>
        <row r="25">
          <cell r="C25" t="str">
            <v>以坑为界</v>
          </cell>
        </row>
        <row r="29">
          <cell r="B29">
            <v>58.94</v>
          </cell>
        </row>
        <row r="31">
          <cell r="B31" t="str">
            <v>长期</v>
          </cell>
        </row>
      </sheetData>
      <sheetData sheetId="2"/>
      <sheetData sheetId="3"/>
      <sheetData sheetId="4"/>
      <sheetData sheetId="5">
        <row r="13">
          <cell r="I13" t="str">
            <v>黄竹寨</v>
          </cell>
        </row>
        <row r="14">
          <cell r="I14">
            <v>1</v>
          </cell>
        </row>
        <row r="14">
          <cell r="W14" t="str">
            <v>6、7</v>
          </cell>
        </row>
        <row r="18">
          <cell r="W18" t="str">
            <v>竹</v>
          </cell>
        </row>
      </sheetData>
      <sheetData sheetId="6">
        <row r="20">
          <cell r="B20" t="str">
            <v>用材林</v>
          </cell>
        </row>
      </sheetData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37"/>
  <sheetViews>
    <sheetView tabSelected="1" zoomScaleSheetLayoutView="120" topLeftCell="A28" workbookViewId="0">
      <selection activeCell="L30" sqref="L30"/>
    </sheetView>
  </sheetViews>
  <sheetFormatPr defaultColWidth="9" defaultRowHeight="14.25"/>
  <cols>
    <col min="1" max="1" width="3.75" style="4" customWidth="1"/>
    <col min="2" max="2" width="11.5" style="4" customWidth="1"/>
    <col min="3" max="4" width="4.375" style="4" customWidth="1"/>
    <col min="5" max="5" width="6.125" style="4" customWidth="1"/>
    <col min="6" max="6" width="5.5" style="4" customWidth="1"/>
    <col min="7" max="7" width="7.5" style="4" customWidth="1"/>
    <col min="8" max="11" width="7.625" style="4" customWidth="1"/>
    <col min="12" max="12" width="4.375" style="4" customWidth="1"/>
    <col min="13" max="13" width="4.875" style="4" customWidth="1"/>
    <col min="14" max="15" width="4.375" style="4" customWidth="1"/>
    <col min="16" max="21" width="6.625" style="4" customWidth="1"/>
    <col min="22" max="22" width="7.625" style="4" customWidth="1"/>
    <col min="23" max="16384" width="9" style="4"/>
  </cols>
  <sheetData>
    <row r="1" ht="31.5" spans="1:2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ht="38.1" customHeight="1" spans="1:22">
      <c r="A2" s="6" t="str">
        <f>+[1]权籍表!D2</f>
        <v>仁化县红山镇新白村新田二组集体经济组织</v>
      </c>
    </row>
    <row r="3" s="1" customFormat="1" spans="1:22">
      <c r="A3" s="7" t="s">
        <v>1</v>
      </c>
      <c r="B3" s="7" t="s">
        <v>2</v>
      </c>
      <c r="C3" s="8" t="s">
        <v>3</v>
      </c>
      <c r="D3" s="8" t="s">
        <v>4</v>
      </c>
      <c r="E3" s="7" t="s">
        <v>5</v>
      </c>
      <c r="F3" s="7" t="s">
        <v>6</v>
      </c>
      <c r="G3" s="7" t="s">
        <v>7</v>
      </c>
      <c r="H3" s="7" t="s">
        <v>8</v>
      </c>
      <c r="I3" s="7"/>
      <c r="J3" s="7"/>
      <c r="K3" s="7"/>
      <c r="L3" s="8" t="s">
        <v>9</v>
      </c>
      <c r="M3" s="8" t="s">
        <v>10</v>
      </c>
      <c r="N3" s="8" t="s">
        <v>11</v>
      </c>
      <c r="O3" s="8" t="s">
        <v>12</v>
      </c>
      <c r="P3" s="7" t="s">
        <v>13</v>
      </c>
      <c r="Q3" s="7"/>
      <c r="R3" s="7"/>
      <c r="S3" s="7" t="s">
        <v>14</v>
      </c>
      <c r="T3" s="7"/>
      <c r="U3" s="7"/>
      <c r="V3" s="9" t="s">
        <v>15</v>
      </c>
    </row>
    <row r="4" s="1" customFormat="1" ht="28.5" spans="1:22">
      <c r="A4" s="7"/>
      <c r="B4" s="7"/>
      <c r="C4" s="8"/>
      <c r="D4" s="8"/>
      <c r="E4" s="7"/>
      <c r="F4" s="7"/>
      <c r="G4" s="7"/>
      <c r="H4" s="7" t="s">
        <v>16</v>
      </c>
      <c r="I4" s="7" t="s">
        <v>17</v>
      </c>
      <c r="J4" s="7" t="s">
        <v>18</v>
      </c>
      <c r="K4" s="7" t="s">
        <v>19</v>
      </c>
      <c r="L4" s="8"/>
      <c r="M4" s="8"/>
      <c r="N4" s="8"/>
      <c r="O4" s="8"/>
      <c r="P4" s="7" t="s">
        <v>20</v>
      </c>
      <c r="Q4" s="7" t="s">
        <v>21</v>
      </c>
      <c r="R4" s="7" t="s">
        <v>22</v>
      </c>
      <c r="S4" s="7" t="s">
        <v>20</v>
      </c>
      <c r="T4" s="7" t="s">
        <v>21</v>
      </c>
      <c r="U4" s="7" t="s">
        <v>22</v>
      </c>
      <c r="V4" s="9"/>
    </row>
    <row r="5" s="1" customFormat="1" ht="90" customHeight="1" spans="1:22">
      <c r="A5" s="7">
        <f>ROW()-4</f>
        <v>1</v>
      </c>
      <c r="B5" s="7" t="str">
        <f>+[1]权籍表!D3</f>
        <v>李来星</v>
      </c>
      <c r="C5" s="8">
        <f>[1]森林林木调查表!I14</f>
        <v>1</v>
      </c>
      <c r="D5" s="7" t="str">
        <f>[1]森林林木调查表!W14</f>
        <v>6、7</v>
      </c>
      <c r="E5" s="7" t="str">
        <f>+[1]权籍表!B9</f>
        <v>仁化县红山镇新白村</v>
      </c>
      <c r="F5" s="7" t="str">
        <f>[1]森林林木调查表!I13</f>
        <v>黄竹寨</v>
      </c>
      <c r="G5" s="7">
        <f>+[1]权籍表!B29</f>
        <v>58.94</v>
      </c>
      <c r="H5" s="7" t="str">
        <f>+[1]权籍表!C22</f>
        <v>以埂为界</v>
      </c>
      <c r="I5" s="7" t="str">
        <f>+[1]权籍表!C23</f>
        <v>以田为界</v>
      </c>
      <c r="J5" s="7" t="str">
        <f>+[1]权籍表!C24</f>
        <v>以坑为界</v>
      </c>
      <c r="K5" s="7" t="str">
        <f>+[1]权籍表!C25</f>
        <v>以坑为界</v>
      </c>
      <c r="L5" s="8" t="str">
        <f>+[1]勘查登记卡!B20</f>
        <v>用材林</v>
      </c>
      <c r="M5" s="7" t="str">
        <f>[1]森林林木调查表!W18</f>
        <v>竹</v>
      </c>
      <c r="N5" s="7"/>
      <c r="O5" s="7"/>
      <c r="P5" s="7" t="str">
        <f>+[1]权籍表!D2</f>
        <v>仁化县红山镇新白村新田二组集体经济组织</v>
      </c>
      <c r="Q5" s="7" t="str">
        <f>+[1]权籍表!D3</f>
        <v>李来星</v>
      </c>
      <c r="R5" s="7" t="str">
        <f>+[1]权籍表!B31</f>
        <v>长期</v>
      </c>
      <c r="S5" s="7" t="str">
        <f>Q5</f>
        <v>李来星</v>
      </c>
      <c r="T5" s="7" t="str">
        <f>Q5</f>
        <v>李来星</v>
      </c>
      <c r="U5" s="7" t="str">
        <f>+[1]权籍表!B31</f>
        <v>长期</v>
      </c>
      <c r="V5" s="9" t="s">
        <v>23</v>
      </c>
    </row>
    <row r="6" s="1" customFormat="1" ht="90" customHeight="1" spans="1:22">
      <c r="A6" s="7">
        <f>ROW()-4</f>
        <v>2</v>
      </c>
      <c r="B6" s="7" t="s">
        <v>24</v>
      </c>
      <c r="C6" s="8">
        <v>6</v>
      </c>
      <c r="D6" s="7">
        <v>3</v>
      </c>
      <c r="E6" s="7"/>
      <c r="F6" s="7" t="s">
        <v>25</v>
      </c>
      <c r="G6" s="7">
        <v>4.98</v>
      </c>
      <c r="H6" s="7" t="s">
        <v>26</v>
      </c>
      <c r="I6" s="7" t="s">
        <v>27</v>
      </c>
      <c r="J6" s="7" t="s">
        <v>28</v>
      </c>
      <c r="K6" s="7" t="s">
        <v>26</v>
      </c>
      <c r="L6" s="8" t="s">
        <v>29</v>
      </c>
      <c r="M6" s="7" t="s">
        <v>30</v>
      </c>
      <c r="N6" s="7"/>
      <c r="O6" s="7"/>
      <c r="P6" s="7"/>
      <c r="Q6" s="7" t="s">
        <v>24</v>
      </c>
      <c r="R6" s="10" t="s">
        <v>31</v>
      </c>
      <c r="S6" s="7" t="s">
        <v>24</v>
      </c>
      <c r="T6" s="7" t="s">
        <v>24</v>
      </c>
      <c r="U6" s="10" t="s">
        <v>31</v>
      </c>
      <c r="V6" s="9"/>
    </row>
    <row r="7" s="1" customFormat="1" ht="90" customHeight="1" spans="1:22">
      <c r="A7" s="7">
        <f t="shared" ref="A7:A16" si="0">ROW()-4</f>
        <v>3</v>
      </c>
      <c r="B7" s="7" t="s">
        <v>24</v>
      </c>
      <c r="C7" s="8">
        <v>4</v>
      </c>
      <c r="D7" s="7">
        <v>11</v>
      </c>
      <c r="E7" s="7"/>
      <c r="F7" s="7" t="s">
        <v>32</v>
      </c>
      <c r="G7" s="7">
        <v>11.08</v>
      </c>
      <c r="H7" s="7" t="s">
        <v>33</v>
      </c>
      <c r="I7" s="7" t="s">
        <v>34</v>
      </c>
      <c r="J7" s="7" t="s">
        <v>26</v>
      </c>
      <c r="K7" s="7" t="s">
        <v>35</v>
      </c>
      <c r="L7" s="8" t="s">
        <v>29</v>
      </c>
      <c r="M7" s="7" t="s">
        <v>30</v>
      </c>
      <c r="N7" s="7"/>
      <c r="O7" s="7"/>
      <c r="P7" s="7"/>
      <c r="Q7" s="7" t="s">
        <v>24</v>
      </c>
      <c r="R7" s="7" t="s">
        <v>36</v>
      </c>
      <c r="S7" s="7" t="s">
        <v>24</v>
      </c>
      <c r="T7" s="7" t="s">
        <v>24</v>
      </c>
      <c r="U7" s="7" t="s">
        <v>36</v>
      </c>
      <c r="V7" s="9"/>
    </row>
    <row r="8" s="1" customFormat="1" ht="90" customHeight="1" spans="1:22">
      <c r="A8" s="7">
        <f t="shared" si="0"/>
        <v>4</v>
      </c>
      <c r="B8" s="7" t="s">
        <v>24</v>
      </c>
      <c r="C8" s="8">
        <v>4</v>
      </c>
      <c r="D8" s="7">
        <v>9</v>
      </c>
      <c r="E8" s="7"/>
      <c r="F8" s="7" t="s">
        <v>37</v>
      </c>
      <c r="G8" s="7">
        <v>13.13</v>
      </c>
      <c r="H8" s="7" t="s">
        <v>38</v>
      </c>
      <c r="I8" s="7" t="s">
        <v>39</v>
      </c>
      <c r="J8" s="7" t="s">
        <v>39</v>
      </c>
      <c r="K8" s="7" t="s">
        <v>40</v>
      </c>
      <c r="L8" s="8" t="s">
        <v>29</v>
      </c>
      <c r="M8" s="7" t="s">
        <v>30</v>
      </c>
      <c r="N8" s="7"/>
      <c r="O8" s="7"/>
      <c r="P8" s="7"/>
      <c r="Q8" s="7" t="s">
        <v>24</v>
      </c>
      <c r="R8" s="7" t="s">
        <v>36</v>
      </c>
      <c r="S8" s="7" t="s">
        <v>24</v>
      </c>
      <c r="T8" s="7" t="s">
        <v>24</v>
      </c>
      <c r="U8" s="7" t="s">
        <v>36</v>
      </c>
      <c r="V8" s="9"/>
    </row>
    <row r="9" s="1" customFormat="1" ht="90" customHeight="1" spans="1:22">
      <c r="A9" s="7">
        <f t="shared" si="0"/>
        <v>5</v>
      </c>
      <c r="B9" s="7" t="s">
        <v>41</v>
      </c>
      <c r="C9" s="8">
        <v>1</v>
      </c>
      <c r="D9" s="7">
        <v>2</v>
      </c>
      <c r="E9" s="7" t="s">
        <v>42</v>
      </c>
      <c r="F9" s="7" t="s">
        <v>43</v>
      </c>
      <c r="G9" s="7">
        <v>41.87</v>
      </c>
      <c r="H9" s="7" t="s">
        <v>44</v>
      </c>
      <c r="I9" s="7" t="s">
        <v>33</v>
      </c>
      <c r="J9" s="7" t="s">
        <v>45</v>
      </c>
      <c r="K9" s="7" t="s">
        <v>46</v>
      </c>
      <c r="L9" s="8" t="s">
        <v>29</v>
      </c>
      <c r="M9" s="7" t="s">
        <v>30</v>
      </c>
      <c r="N9" s="7"/>
      <c r="O9" s="7"/>
      <c r="P9" s="7" t="s">
        <v>47</v>
      </c>
      <c r="Q9" s="7" t="s">
        <v>41</v>
      </c>
      <c r="R9" s="7" t="s">
        <v>36</v>
      </c>
      <c r="S9" s="7" t="s">
        <v>41</v>
      </c>
      <c r="T9" s="7" t="s">
        <v>41</v>
      </c>
      <c r="U9" s="7" t="s">
        <v>36</v>
      </c>
      <c r="V9" s="11" t="s">
        <v>48</v>
      </c>
    </row>
    <row r="10" s="1" customFormat="1" ht="90" customHeight="1" spans="1:22">
      <c r="A10" s="7">
        <f t="shared" si="0"/>
        <v>6</v>
      </c>
      <c r="B10" s="7" t="s">
        <v>49</v>
      </c>
      <c r="C10" s="8">
        <v>1</v>
      </c>
      <c r="D10" s="7">
        <v>2</v>
      </c>
      <c r="E10" s="7"/>
      <c r="F10" s="7" t="s">
        <v>50</v>
      </c>
      <c r="G10" s="7">
        <v>10</v>
      </c>
      <c r="H10" s="7" t="s">
        <v>51</v>
      </c>
      <c r="I10" s="7" t="s">
        <v>33</v>
      </c>
      <c r="J10" s="7" t="s">
        <v>27</v>
      </c>
      <c r="K10" s="7" t="s">
        <v>52</v>
      </c>
      <c r="L10" s="8" t="s">
        <v>29</v>
      </c>
      <c r="M10" s="7" t="s">
        <v>30</v>
      </c>
      <c r="N10" s="7"/>
      <c r="O10" s="7"/>
      <c r="P10" s="7"/>
      <c r="Q10" s="7" t="s">
        <v>49</v>
      </c>
      <c r="R10" s="7" t="s">
        <v>36</v>
      </c>
      <c r="S10" s="7" t="s">
        <v>49</v>
      </c>
      <c r="T10" s="7" t="s">
        <v>49</v>
      </c>
      <c r="U10" s="7" t="s">
        <v>36</v>
      </c>
      <c r="V10" s="11" t="s">
        <v>53</v>
      </c>
    </row>
    <row r="11" s="1" customFormat="1" ht="90" customHeight="1" spans="1:22">
      <c r="A11" s="7">
        <f t="shared" si="0"/>
        <v>7</v>
      </c>
      <c r="B11" s="7" t="s">
        <v>48</v>
      </c>
      <c r="C11" s="8">
        <v>1</v>
      </c>
      <c r="D11" s="7" t="s">
        <v>54</v>
      </c>
      <c r="E11" s="7"/>
      <c r="F11" s="7" t="s">
        <v>55</v>
      </c>
      <c r="G11" s="7">
        <v>38.35</v>
      </c>
      <c r="H11" s="7" t="s">
        <v>56</v>
      </c>
      <c r="I11" s="7" t="s">
        <v>57</v>
      </c>
      <c r="J11" s="7" t="s">
        <v>58</v>
      </c>
      <c r="K11" s="7" t="s">
        <v>59</v>
      </c>
      <c r="L11" s="8" t="s">
        <v>29</v>
      </c>
      <c r="M11" s="7" t="s">
        <v>30</v>
      </c>
      <c r="N11" s="7"/>
      <c r="O11" s="7"/>
      <c r="P11" s="7"/>
      <c r="Q11" s="7" t="s">
        <v>48</v>
      </c>
      <c r="R11" s="7" t="s">
        <v>60</v>
      </c>
      <c r="S11" s="7" t="s">
        <v>48</v>
      </c>
      <c r="T11" s="7" t="s">
        <v>48</v>
      </c>
      <c r="U11" s="7" t="s">
        <v>60</v>
      </c>
      <c r="V11" s="7" t="s">
        <v>61</v>
      </c>
    </row>
    <row r="12" s="1" customFormat="1" ht="90" customHeight="1" spans="1:22">
      <c r="A12" s="7">
        <f t="shared" si="0"/>
        <v>8</v>
      </c>
      <c r="B12" s="7" t="s">
        <v>61</v>
      </c>
      <c r="C12" s="8">
        <v>1</v>
      </c>
      <c r="D12" s="7">
        <v>13</v>
      </c>
      <c r="E12" s="7"/>
      <c r="F12" s="7" t="s">
        <v>62</v>
      </c>
      <c r="G12" s="7">
        <v>5.55</v>
      </c>
      <c r="H12" s="7" t="s">
        <v>63</v>
      </c>
      <c r="I12" s="7" t="s">
        <v>64</v>
      </c>
      <c r="J12" s="7" t="s">
        <v>27</v>
      </c>
      <c r="K12" s="7" t="s">
        <v>64</v>
      </c>
      <c r="L12" s="8" t="s">
        <v>29</v>
      </c>
      <c r="M12" s="7" t="s">
        <v>30</v>
      </c>
      <c r="N12" s="7"/>
      <c r="O12" s="7"/>
      <c r="P12" s="7"/>
      <c r="Q12" s="7" t="s">
        <v>61</v>
      </c>
      <c r="R12" s="7" t="s">
        <v>60</v>
      </c>
      <c r="S12" s="7" t="s">
        <v>61</v>
      </c>
      <c r="T12" s="7" t="s">
        <v>61</v>
      </c>
      <c r="U12" s="7" t="s">
        <v>60</v>
      </c>
      <c r="V12" s="7"/>
    </row>
    <row r="13" s="1" customFormat="1" ht="90" customHeight="1" spans="1:22">
      <c r="A13" s="7">
        <f t="shared" si="0"/>
        <v>9</v>
      </c>
      <c r="B13" s="7" t="s">
        <v>61</v>
      </c>
      <c r="C13" s="8">
        <v>1</v>
      </c>
      <c r="D13" s="7">
        <v>2</v>
      </c>
      <c r="E13" s="7"/>
      <c r="F13" s="7" t="s">
        <v>65</v>
      </c>
      <c r="G13" s="7">
        <v>28.91</v>
      </c>
      <c r="H13" s="7" t="s">
        <v>51</v>
      </c>
      <c r="I13" s="7" t="s">
        <v>33</v>
      </c>
      <c r="J13" s="7" t="s">
        <v>27</v>
      </c>
      <c r="K13" s="7" t="s">
        <v>26</v>
      </c>
      <c r="L13" s="8" t="s">
        <v>29</v>
      </c>
      <c r="M13" s="7" t="s">
        <v>30</v>
      </c>
      <c r="N13" s="7"/>
      <c r="O13" s="7"/>
      <c r="P13" s="7"/>
      <c r="Q13" s="7" t="s">
        <v>61</v>
      </c>
      <c r="R13" s="7"/>
      <c r="S13" s="7" t="s">
        <v>61</v>
      </c>
      <c r="T13" s="7" t="s">
        <v>61</v>
      </c>
      <c r="U13" s="7"/>
      <c r="V13" s="7"/>
    </row>
    <row r="14" s="1" customFormat="1" ht="90" customHeight="1" spans="1:22">
      <c r="A14" s="7">
        <f t="shared" si="0"/>
        <v>10</v>
      </c>
      <c r="B14" s="7" t="s">
        <v>61</v>
      </c>
      <c r="C14" s="8">
        <v>1</v>
      </c>
      <c r="D14" s="7">
        <v>8</v>
      </c>
      <c r="E14" s="7" t="s">
        <v>42</v>
      </c>
      <c r="F14" s="7" t="s">
        <v>65</v>
      </c>
      <c r="G14" s="7">
        <v>27.64</v>
      </c>
      <c r="H14" s="7" t="s">
        <v>27</v>
      </c>
      <c r="I14" s="7" t="s">
        <v>66</v>
      </c>
      <c r="J14" s="7" t="s">
        <v>67</v>
      </c>
      <c r="K14" s="7" t="s">
        <v>33</v>
      </c>
      <c r="L14" s="8" t="s">
        <v>29</v>
      </c>
      <c r="M14" s="7" t="s">
        <v>30</v>
      </c>
      <c r="N14" s="7"/>
      <c r="O14" s="7"/>
      <c r="P14" s="7" t="s">
        <v>68</v>
      </c>
      <c r="Q14" s="7" t="s">
        <v>61</v>
      </c>
      <c r="R14" s="7" t="s">
        <v>31</v>
      </c>
      <c r="S14" s="7" t="s">
        <v>61</v>
      </c>
      <c r="T14" s="7" t="s">
        <v>61</v>
      </c>
      <c r="U14" s="7" t="s">
        <v>31</v>
      </c>
      <c r="V14" s="7" t="s">
        <v>61</v>
      </c>
    </row>
    <row r="15" s="1" customFormat="1" ht="90" customHeight="1" spans="1:22">
      <c r="A15" s="7">
        <f t="shared" si="0"/>
        <v>11</v>
      </c>
      <c r="B15" s="7" t="s">
        <v>61</v>
      </c>
      <c r="C15" s="8">
        <v>1</v>
      </c>
      <c r="D15" s="7">
        <v>8</v>
      </c>
      <c r="E15" s="7"/>
      <c r="F15" s="7" t="s">
        <v>65</v>
      </c>
      <c r="G15" s="7">
        <v>19.79</v>
      </c>
      <c r="H15" s="7" t="s">
        <v>27</v>
      </c>
      <c r="I15" s="7" t="s">
        <v>69</v>
      </c>
      <c r="J15" s="7" t="s">
        <v>51</v>
      </c>
      <c r="K15" s="7" t="s">
        <v>33</v>
      </c>
      <c r="L15" s="8" t="s">
        <v>29</v>
      </c>
      <c r="M15" s="7" t="s">
        <v>30</v>
      </c>
      <c r="N15" s="7"/>
      <c r="O15" s="7"/>
      <c r="P15" s="7"/>
      <c r="Q15" s="7" t="s">
        <v>61</v>
      </c>
      <c r="R15" s="7"/>
      <c r="S15" s="7" t="s">
        <v>61</v>
      </c>
      <c r="T15" s="7" t="s">
        <v>61</v>
      </c>
      <c r="U15" s="7"/>
      <c r="V15" s="7"/>
    </row>
    <row r="16" s="1" customFormat="1" ht="90" customHeight="1" spans="1:22">
      <c r="A16" s="7">
        <f t="shared" si="0"/>
        <v>12</v>
      </c>
      <c r="B16" s="7" t="s">
        <v>61</v>
      </c>
      <c r="C16" s="8">
        <v>1</v>
      </c>
      <c r="D16" s="7">
        <v>12</v>
      </c>
      <c r="E16" s="7"/>
      <c r="F16" s="7" t="s">
        <v>70</v>
      </c>
      <c r="G16" s="7">
        <v>1.11</v>
      </c>
      <c r="H16" s="7" t="s">
        <v>71</v>
      </c>
      <c r="I16" s="7" t="s">
        <v>33</v>
      </c>
      <c r="J16" s="7" t="s">
        <v>72</v>
      </c>
      <c r="K16" s="7" t="s">
        <v>27</v>
      </c>
      <c r="L16" s="8" t="s">
        <v>29</v>
      </c>
      <c r="M16" s="7" t="s">
        <v>30</v>
      </c>
      <c r="N16" s="7"/>
      <c r="O16" s="7"/>
      <c r="P16" s="7"/>
      <c r="Q16" s="7" t="s">
        <v>61</v>
      </c>
      <c r="R16" s="7"/>
      <c r="S16" s="7" t="s">
        <v>61</v>
      </c>
      <c r="T16" s="7" t="s">
        <v>61</v>
      </c>
      <c r="U16" s="7"/>
      <c r="V16" s="7"/>
    </row>
    <row r="17" s="1" customFormat="1" ht="90" customHeight="1" spans="1:22">
      <c r="A17" s="7">
        <f t="shared" ref="A17:A31" si="1">ROW()-4</f>
        <v>13</v>
      </c>
      <c r="B17" s="7" t="s">
        <v>61</v>
      </c>
      <c r="C17" s="8">
        <v>1</v>
      </c>
      <c r="D17" s="7">
        <v>12</v>
      </c>
      <c r="E17" s="7"/>
      <c r="F17" s="7" t="s">
        <v>73</v>
      </c>
      <c r="G17" s="7">
        <v>6.27</v>
      </c>
      <c r="H17" s="7" t="s">
        <v>74</v>
      </c>
      <c r="I17" s="7" t="s">
        <v>27</v>
      </c>
      <c r="J17" s="7" t="s">
        <v>52</v>
      </c>
      <c r="K17" s="7" t="s">
        <v>75</v>
      </c>
      <c r="L17" s="8" t="s">
        <v>29</v>
      </c>
      <c r="M17" s="7" t="s">
        <v>30</v>
      </c>
      <c r="N17" s="7"/>
      <c r="O17" s="7"/>
      <c r="P17" s="7"/>
      <c r="Q17" s="7" t="s">
        <v>61</v>
      </c>
      <c r="R17" s="7"/>
      <c r="S17" s="7" t="s">
        <v>61</v>
      </c>
      <c r="T17" s="7" t="s">
        <v>61</v>
      </c>
      <c r="U17" s="7"/>
      <c r="V17" s="7"/>
    </row>
    <row r="18" s="1" customFormat="1" ht="90" customHeight="1" spans="1:22">
      <c r="A18" s="7">
        <f t="shared" si="1"/>
        <v>14</v>
      </c>
      <c r="B18" s="7" t="s">
        <v>76</v>
      </c>
      <c r="C18" s="8">
        <v>1</v>
      </c>
      <c r="D18" s="7">
        <v>13</v>
      </c>
      <c r="E18" s="7"/>
      <c r="F18" s="7" t="s">
        <v>77</v>
      </c>
      <c r="G18" s="7">
        <v>43.2</v>
      </c>
      <c r="H18" s="7" t="s">
        <v>78</v>
      </c>
      <c r="I18" s="7" t="s">
        <v>71</v>
      </c>
      <c r="J18" s="7" t="s">
        <v>79</v>
      </c>
      <c r="K18" s="7" t="s">
        <v>63</v>
      </c>
      <c r="L18" s="8" t="s">
        <v>29</v>
      </c>
      <c r="M18" s="7" t="s">
        <v>30</v>
      </c>
      <c r="N18" s="7"/>
      <c r="O18" s="7"/>
      <c r="P18" s="7"/>
      <c r="Q18" s="7" t="s">
        <v>76</v>
      </c>
      <c r="R18" s="7"/>
      <c r="S18" s="7" t="s">
        <v>76</v>
      </c>
      <c r="T18" s="7" t="s">
        <v>76</v>
      </c>
      <c r="U18" s="7"/>
      <c r="V18" s="7" t="s">
        <v>76</v>
      </c>
    </row>
    <row r="19" s="1" customFormat="1" ht="90" customHeight="1" spans="1:22">
      <c r="A19" s="7">
        <f t="shared" si="1"/>
        <v>15</v>
      </c>
      <c r="B19" s="7" t="s">
        <v>80</v>
      </c>
      <c r="C19" s="8">
        <v>4</v>
      </c>
      <c r="D19" s="7">
        <v>10</v>
      </c>
      <c r="E19" s="12" t="s">
        <v>42</v>
      </c>
      <c r="F19" s="7" t="s">
        <v>32</v>
      </c>
      <c r="G19" s="7">
        <v>22.88</v>
      </c>
      <c r="H19" s="7" t="s">
        <v>81</v>
      </c>
      <c r="I19" s="7" t="s">
        <v>82</v>
      </c>
      <c r="J19" s="7" t="s">
        <v>33</v>
      </c>
      <c r="K19" s="7" t="s">
        <v>27</v>
      </c>
      <c r="L19" s="8" t="s">
        <v>29</v>
      </c>
      <c r="M19" s="7" t="s">
        <v>30</v>
      </c>
      <c r="N19" s="7"/>
      <c r="O19" s="7"/>
      <c r="P19" s="7" t="s">
        <v>47</v>
      </c>
      <c r="Q19" s="7" t="s">
        <v>80</v>
      </c>
      <c r="R19" s="7" t="s">
        <v>36</v>
      </c>
      <c r="S19" s="7" t="s">
        <v>80</v>
      </c>
      <c r="T19" s="7" t="s">
        <v>80</v>
      </c>
      <c r="U19" s="7" t="s">
        <v>36</v>
      </c>
      <c r="V19" s="13" t="s">
        <v>83</v>
      </c>
    </row>
    <row r="20" s="1" customFormat="1" ht="90" customHeight="1" spans="1:22">
      <c r="A20" s="7">
        <f t="shared" si="1"/>
        <v>16</v>
      </c>
      <c r="B20" s="7" t="s">
        <v>80</v>
      </c>
      <c r="C20" s="8">
        <v>4</v>
      </c>
      <c r="D20" s="7">
        <v>2</v>
      </c>
      <c r="E20" s="14"/>
      <c r="F20" s="7" t="s">
        <v>84</v>
      </c>
      <c r="G20" s="7">
        <v>8.23</v>
      </c>
      <c r="H20" s="7" t="s">
        <v>85</v>
      </c>
      <c r="I20" s="7" t="s">
        <v>39</v>
      </c>
      <c r="J20" s="7" t="s">
        <v>86</v>
      </c>
      <c r="K20" s="7" t="s">
        <v>27</v>
      </c>
      <c r="L20" s="8" t="s">
        <v>29</v>
      </c>
      <c r="M20" s="7" t="s">
        <v>30</v>
      </c>
      <c r="N20" s="7"/>
      <c r="O20" s="7"/>
      <c r="P20" s="7" t="s">
        <v>47</v>
      </c>
      <c r="Q20" s="7" t="s">
        <v>80</v>
      </c>
      <c r="R20" s="7" t="s">
        <v>36</v>
      </c>
      <c r="S20" s="7" t="s">
        <v>80</v>
      </c>
      <c r="T20" s="7" t="s">
        <v>80</v>
      </c>
      <c r="U20" s="7" t="s">
        <v>36</v>
      </c>
      <c r="V20" s="13"/>
    </row>
    <row r="21" s="1" customFormat="1" ht="90" customHeight="1" spans="1:22">
      <c r="A21" s="7">
        <f t="shared" si="1"/>
        <v>17</v>
      </c>
      <c r="B21" s="7" t="s">
        <v>80</v>
      </c>
      <c r="C21" s="8">
        <v>4</v>
      </c>
      <c r="D21" s="7">
        <v>11</v>
      </c>
      <c r="E21" s="14"/>
      <c r="F21" s="7" t="s">
        <v>87</v>
      </c>
      <c r="G21" s="7">
        <v>25.27</v>
      </c>
      <c r="H21" s="7" t="s">
        <v>88</v>
      </c>
      <c r="I21" s="7" t="s">
        <v>89</v>
      </c>
      <c r="J21" s="7" t="s">
        <v>90</v>
      </c>
      <c r="K21" s="7" t="s">
        <v>79</v>
      </c>
      <c r="L21" s="8" t="s">
        <v>29</v>
      </c>
      <c r="M21" s="7" t="s">
        <v>30</v>
      </c>
      <c r="N21" s="7"/>
      <c r="O21" s="7"/>
      <c r="P21" s="7" t="s">
        <v>47</v>
      </c>
      <c r="Q21" s="7" t="s">
        <v>80</v>
      </c>
      <c r="R21" s="7" t="s">
        <v>36</v>
      </c>
      <c r="S21" s="7" t="s">
        <v>80</v>
      </c>
      <c r="T21" s="7" t="s">
        <v>80</v>
      </c>
      <c r="U21" s="7" t="s">
        <v>36</v>
      </c>
      <c r="V21" s="13"/>
    </row>
    <row r="22" s="1" customFormat="1" ht="90" customHeight="1" spans="1:22">
      <c r="A22" s="7">
        <f t="shared" si="1"/>
        <v>18</v>
      </c>
      <c r="B22" s="7" t="s">
        <v>91</v>
      </c>
      <c r="C22" s="8">
        <v>4</v>
      </c>
      <c r="D22" s="7">
        <v>7</v>
      </c>
      <c r="E22" s="14"/>
      <c r="F22" s="7" t="s">
        <v>92</v>
      </c>
      <c r="G22" s="7">
        <v>5.37</v>
      </c>
      <c r="H22" s="7" t="s">
        <v>27</v>
      </c>
      <c r="I22" s="7" t="s">
        <v>71</v>
      </c>
      <c r="J22" s="7" t="s">
        <v>33</v>
      </c>
      <c r="K22" s="7" t="s">
        <v>93</v>
      </c>
      <c r="L22" s="8" t="s">
        <v>29</v>
      </c>
      <c r="M22" s="7" t="s">
        <v>30</v>
      </c>
      <c r="N22" s="7"/>
      <c r="O22" s="7"/>
      <c r="P22" s="7" t="s">
        <v>47</v>
      </c>
      <c r="Q22" s="7" t="s">
        <v>91</v>
      </c>
      <c r="R22" s="7" t="s">
        <v>60</v>
      </c>
      <c r="S22" s="7" t="s">
        <v>91</v>
      </c>
      <c r="T22" s="7" t="s">
        <v>91</v>
      </c>
      <c r="U22" s="7" t="s">
        <v>60</v>
      </c>
      <c r="V22" s="13"/>
    </row>
    <row r="23" s="1" customFormat="1" ht="90" customHeight="1" spans="1:22">
      <c r="A23" s="7">
        <f t="shared" si="1"/>
        <v>19</v>
      </c>
      <c r="B23" s="7" t="s">
        <v>91</v>
      </c>
      <c r="C23" s="8">
        <v>4</v>
      </c>
      <c r="D23" s="7">
        <v>16</v>
      </c>
      <c r="E23" s="15"/>
      <c r="F23" s="7" t="s">
        <v>94</v>
      </c>
      <c r="G23" s="7">
        <v>9.07</v>
      </c>
      <c r="H23" s="7" t="s">
        <v>95</v>
      </c>
      <c r="I23" s="7" t="s">
        <v>71</v>
      </c>
      <c r="J23" s="7" t="s">
        <v>51</v>
      </c>
      <c r="K23" s="7" t="s">
        <v>39</v>
      </c>
      <c r="L23" s="8" t="s">
        <v>29</v>
      </c>
      <c r="M23" s="7" t="s">
        <v>30</v>
      </c>
      <c r="N23" s="7"/>
      <c r="O23" s="7"/>
      <c r="P23" s="7" t="s">
        <v>47</v>
      </c>
      <c r="Q23" s="7" t="s">
        <v>91</v>
      </c>
      <c r="R23" s="7" t="s">
        <v>60</v>
      </c>
      <c r="S23" s="7" t="s">
        <v>91</v>
      </c>
      <c r="T23" s="7" t="s">
        <v>91</v>
      </c>
      <c r="U23" s="7" t="s">
        <v>60</v>
      </c>
      <c r="V23" s="13"/>
    </row>
    <row r="24" s="1" customFormat="1" ht="90" customHeight="1" spans="1:22">
      <c r="A24" s="7">
        <f t="shared" si="1"/>
        <v>20</v>
      </c>
      <c r="B24" s="7" t="s">
        <v>91</v>
      </c>
      <c r="C24" s="8">
        <v>1</v>
      </c>
      <c r="D24" s="7">
        <v>6</v>
      </c>
      <c r="E24" s="12" t="s">
        <v>42</v>
      </c>
      <c r="F24" s="7" t="s">
        <v>96</v>
      </c>
      <c r="G24" s="7">
        <v>7.06</v>
      </c>
      <c r="H24" s="7" t="s">
        <v>97</v>
      </c>
      <c r="I24" s="7" t="s">
        <v>98</v>
      </c>
      <c r="J24" s="7" t="s">
        <v>51</v>
      </c>
      <c r="K24" s="7" t="s">
        <v>99</v>
      </c>
      <c r="L24" s="8" t="s">
        <v>29</v>
      </c>
      <c r="M24" s="7" t="s">
        <v>30</v>
      </c>
      <c r="N24" s="7"/>
      <c r="O24" s="7"/>
      <c r="P24" s="12" t="s">
        <v>47</v>
      </c>
      <c r="Q24" s="7" t="s">
        <v>91</v>
      </c>
      <c r="R24" s="7" t="s">
        <v>60</v>
      </c>
      <c r="S24" s="7" t="s">
        <v>91</v>
      </c>
      <c r="T24" s="7" t="s">
        <v>91</v>
      </c>
      <c r="U24" s="7" t="s">
        <v>60</v>
      </c>
      <c r="V24" s="13" t="s">
        <v>83</v>
      </c>
    </row>
    <row r="25" s="1" customFormat="1" ht="90" customHeight="1" spans="1:22">
      <c r="A25" s="7">
        <f t="shared" si="1"/>
        <v>21</v>
      </c>
      <c r="B25" s="7" t="s">
        <v>91</v>
      </c>
      <c r="C25" s="8">
        <v>4</v>
      </c>
      <c r="D25" s="7">
        <v>2</v>
      </c>
      <c r="E25" s="14"/>
      <c r="F25" s="7" t="s">
        <v>84</v>
      </c>
      <c r="G25" s="7">
        <v>7.06</v>
      </c>
      <c r="H25" s="7" t="s">
        <v>85</v>
      </c>
      <c r="I25" s="7" t="s">
        <v>27</v>
      </c>
      <c r="J25" s="7" t="s">
        <v>86</v>
      </c>
      <c r="K25" s="7" t="s">
        <v>27</v>
      </c>
      <c r="L25" s="8" t="s">
        <v>29</v>
      </c>
      <c r="M25" s="7" t="s">
        <v>30</v>
      </c>
      <c r="N25" s="7"/>
      <c r="O25" s="7"/>
      <c r="P25" s="14"/>
      <c r="Q25" s="7" t="s">
        <v>91</v>
      </c>
      <c r="R25" s="7" t="s">
        <v>36</v>
      </c>
      <c r="S25" s="7" t="s">
        <v>91</v>
      </c>
      <c r="T25" s="7" t="s">
        <v>91</v>
      </c>
      <c r="U25" s="7" t="s">
        <v>36</v>
      </c>
      <c r="V25" s="13"/>
    </row>
    <row r="26" s="1" customFormat="1" ht="90" customHeight="1" spans="1:22">
      <c r="A26" s="7">
        <f t="shared" si="1"/>
        <v>22</v>
      </c>
      <c r="B26" s="7" t="s">
        <v>91</v>
      </c>
      <c r="C26" s="8">
        <v>4</v>
      </c>
      <c r="D26" s="7">
        <v>10</v>
      </c>
      <c r="E26" s="14"/>
      <c r="F26" s="7" t="s">
        <v>100</v>
      </c>
      <c r="G26" s="7">
        <v>42.01</v>
      </c>
      <c r="H26" s="7" t="s">
        <v>101</v>
      </c>
      <c r="I26" s="7" t="s">
        <v>82</v>
      </c>
      <c r="J26" s="7" t="s">
        <v>33</v>
      </c>
      <c r="K26" s="7" t="s">
        <v>52</v>
      </c>
      <c r="L26" s="8" t="s">
        <v>29</v>
      </c>
      <c r="M26" s="7" t="s">
        <v>30</v>
      </c>
      <c r="N26" s="7"/>
      <c r="O26" s="7"/>
      <c r="P26" s="14"/>
      <c r="Q26" s="7" t="s">
        <v>91</v>
      </c>
      <c r="R26" s="7" t="s">
        <v>36</v>
      </c>
      <c r="S26" s="7" t="s">
        <v>91</v>
      </c>
      <c r="T26" s="7" t="s">
        <v>91</v>
      </c>
      <c r="U26" s="7" t="s">
        <v>36</v>
      </c>
      <c r="V26" s="13"/>
    </row>
    <row r="27" s="1" customFormat="1" ht="90" customHeight="1" spans="1:22">
      <c r="A27" s="7">
        <f t="shared" si="1"/>
        <v>23</v>
      </c>
      <c r="B27" s="7" t="s">
        <v>91</v>
      </c>
      <c r="C27" s="8">
        <v>4</v>
      </c>
      <c r="D27" s="7">
        <v>11</v>
      </c>
      <c r="E27" s="14"/>
      <c r="F27" s="7" t="s">
        <v>102</v>
      </c>
      <c r="G27" s="7">
        <v>64.36</v>
      </c>
      <c r="H27" s="7" t="s">
        <v>27</v>
      </c>
      <c r="I27" s="7" t="s">
        <v>39</v>
      </c>
      <c r="J27" s="7" t="s">
        <v>39</v>
      </c>
      <c r="K27" s="7" t="s">
        <v>27</v>
      </c>
      <c r="L27" s="8" t="s">
        <v>29</v>
      </c>
      <c r="M27" s="7" t="s">
        <v>103</v>
      </c>
      <c r="N27" s="7"/>
      <c r="O27" s="7"/>
      <c r="P27" s="14"/>
      <c r="Q27" s="7" t="s">
        <v>91</v>
      </c>
      <c r="R27" s="7" t="s">
        <v>36</v>
      </c>
      <c r="S27" s="7" t="s">
        <v>91</v>
      </c>
      <c r="T27" s="7" t="s">
        <v>91</v>
      </c>
      <c r="U27" s="7" t="s">
        <v>36</v>
      </c>
      <c r="V27" s="13"/>
    </row>
    <row r="28" s="1" customFormat="1" ht="90" customHeight="1" spans="1:22">
      <c r="A28" s="7">
        <f t="shared" si="1"/>
        <v>24</v>
      </c>
      <c r="B28" s="7" t="s">
        <v>104</v>
      </c>
      <c r="C28" s="8">
        <v>1</v>
      </c>
      <c r="D28" s="7" t="s">
        <v>54</v>
      </c>
      <c r="E28" s="15"/>
      <c r="F28" s="7" t="s">
        <v>105</v>
      </c>
      <c r="G28" s="7">
        <v>51.73</v>
      </c>
      <c r="H28" s="7" t="s">
        <v>106</v>
      </c>
      <c r="I28" s="7" t="s">
        <v>39</v>
      </c>
      <c r="J28" s="7" t="s">
        <v>107</v>
      </c>
      <c r="K28" s="7" t="s">
        <v>108</v>
      </c>
      <c r="L28" s="8" t="s">
        <v>29</v>
      </c>
      <c r="M28" s="7" t="s">
        <v>30</v>
      </c>
      <c r="N28" s="7"/>
      <c r="O28" s="7"/>
      <c r="P28" s="15"/>
      <c r="Q28" s="7" t="s">
        <v>104</v>
      </c>
      <c r="R28" s="7" t="s">
        <v>60</v>
      </c>
      <c r="S28" s="7" t="s">
        <v>104</v>
      </c>
      <c r="T28" s="7" t="s">
        <v>104</v>
      </c>
      <c r="U28" s="7" t="s">
        <v>60</v>
      </c>
      <c r="V28" s="16" t="s">
        <v>109</v>
      </c>
    </row>
    <row r="29" s="1" customFormat="1" ht="90" customHeight="1" spans="1:22">
      <c r="A29" s="7">
        <f t="shared" si="1"/>
        <v>25</v>
      </c>
      <c r="B29" s="7" t="s">
        <v>110</v>
      </c>
      <c r="C29" s="8">
        <v>3</v>
      </c>
      <c r="D29" s="7">
        <v>2</v>
      </c>
      <c r="E29" s="12" t="s">
        <v>42</v>
      </c>
      <c r="F29" s="7" t="s">
        <v>111</v>
      </c>
      <c r="G29" s="7">
        <v>9.43</v>
      </c>
      <c r="H29" s="7" t="s">
        <v>27</v>
      </c>
      <c r="I29" s="7" t="s">
        <v>112</v>
      </c>
      <c r="J29" s="7" t="s">
        <v>51</v>
      </c>
      <c r="K29" s="7" t="s">
        <v>33</v>
      </c>
      <c r="L29" s="8" t="s">
        <v>29</v>
      </c>
      <c r="M29" s="7" t="s">
        <v>30</v>
      </c>
      <c r="N29" s="7"/>
      <c r="O29" s="7"/>
      <c r="P29" s="12" t="s">
        <v>47</v>
      </c>
      <c r="Q29" s="7" t="s">
        <v>110</v>
      </c>
      <c r="R29" s="7" t="s">
        <v>60</v>
      </c>
      <c r="S29" s="7" t="s">
        <v>110</v>
      </c>
      <c r="T29" s="7" t="s">
        <v>110</v>
      </c>
      <c r="U29" s="7" t="s">
        <v>60</v>
      </c>
      <c r="V29" s="13" t="s">
        <v>110</v>
      </c>
    </row>
    <row r="30" s="1" customFormat="1" ht="90" customHeight="1" spans="1:22">
      <c r="A30" s="7">
        <f t="shared" si="1"/>
        <v>26</v>
      </c>
      <c r="B30" s="7" t="s">
        <v>110</v>
      </c>
      <c r="C30" s="8">
        <v>4</v>
      </c>
      <c r="D30" s="7">
        <v>11</v>
      </c>
      <c r="E30" s="14"/>
      <c r="F30" s="7" t="s">
        <v>113</v>
      </c>
      <c r="G30" s="7">
        <v>15.24</v>
      </c>
      <c r="H30" s="7" t="s">
        <v>26</v>
      </c>
      <c r="I30" s="7" t="s">
        <v>39</v>
      </c>
      <c r="J30" s="7" t="s">
        <v>114</v>
      </c>
      <c r="K30" s="7" t="s">
        <v>115</v>
      </c>
      <c r="L30" s="8" t="s">
        <v>29</v>
      </c>
      <c r="M30" s="7" t="s">
        <v>30</v>
      </c>
      <c r="N30" s="7"/>
      <c r="O30" s="7"/>
      <c r="P30" s="14"/>
      <c r="Q30" s="7" t="s">
        <v>110</v>
      </c>
      <c r="R30" s="7" t="s">
        <v>36</v>
      </c>
      <c r="S30" s="7" t="s">
        <v>110</v>
      </c>
      <c r="T30" s="7" t="s">
        <v>110</v>
      </c>
      <c r="U30" s="7" t="s">
        <v>36</v>
      </c>
      <c r="V30" s="13"/>
    </row>
    <row r="31" s="1" customFormat="1" ht="90" customHeight="1" spans="1:22">
      <c r="A31" s="7">
        <f t="shared" si="1"/>
        <v>27</v>
      </c>
      <c r="B31" s="7" t="s">
        <v>110</v>
      </c>
      <c r="C31" s="8">
        <v>1</v>
      </c>
      <c r="D31" s="7">
        <v>13</v>
      </c>
      <c r="E31" s="15"/>
      <c r="F31" s="7" t="s">
        <v>116</v>
      </c>
      <c r="G31" s="7">
        <v>31.08</v>
      </c>
      <c r="H31" s="7" t="s">
        <v>27</v>
      </c>
      <c r="I31" s="7" t="s">
        <v>99</v>
      </c>
      <c r="J31" s="7" t="s">
        <v>27</v>
      </c>
      <c r="K31" s="7" t="s">
        <v>117</v>
      </c>
      <c r="L31" s="8" t="s">
        <v>29</v>
      </c>
      <c r="M31" s="7" t="s">
        <v>30</v>
      </c>
      <c r="N31" s="7"/>
      <c r="O31" s="7"/>
      <c r="P31" s="15"/>
      <c r="Q31" s="7" t="s">
        <v>110</v>
      </c>
      <c r="R31" s="7" t="s">
        <v>36</v>
      </c>
      <c r="S31" s="7" t="s">
        <v>110</v>
      </c>
      <c r="T31" s="7" t="s">
        <v>110</v>
      </c>
      <c r="U31" s="7" t="s">
        <v>36</v>
      </c>
      <c r="V31" s="13"/>
    </row>
    <row r="32" s="2" customFormat="1" ht="32" customHeight="1" spans="1:22">
      <c r="A32" s="17" t="s">
        <v>118</v>
      </c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</row>
    <row r="33" s="2" customFormat="1" ht="32" customHeight="1" spans="1:22">
      <c r="A33" s="19" t="s">
        <v>119</v>
      </c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</row>
    <row r="34" s="2" customFormat="1" ht="32" customHeight="1" spans="1:22">
      <c r="A34" s="17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</row>
    <row r="35" s="3" customFormat="1" ht="27" customHeight="1" spans="1:22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2" t="s">
        <v>120</v>
      </c>
      <c r="R35" s="22"/>
      <c r="S35" s="22"/>
      <c r="T35" s="22"/>
      <c r="U35" s="21"/>
      <c r="V35" s="21"/>
    </row>
    <row r="36" ht="32" customHeight="1" spans="1:22">
      <c r="Q36" s="23" t="s">
        <v>121</v>
      </c>
    </row>
    <row r="37" ht="32" customHeight="1"/>
  </sheetData>
  <mergeCells count="36">
    <mergeCell ref="A1:V1"/>
    <mergeCell ref="H3:K3"/>
    <mergeCell ref="P3:R3"/>
    <mergeCell ref="S3:U3"/>
    <mergeCell ref="Q35:T35"/>
    <mergeCell ref="A3:A4"/>
    <mergeCell ref="B3:B4"/>
    <mergeCell ref="C3:C4"/>
    <mergeCell ref="D3:D4"/>
    <mergeCell ref="E3:E4"/>
    <mergeCell ref="E5:E8"/>
    <mergeCell ref="E9:E13"/>
    <mergeCell ref="E14:E18"/>
    <mergeCell ref="E19:E23"/>
    <mergeCell ref="E24:E28"/>
    <mergeCell ref="E29:E31"/>
    <mergeCell ref="F3:F4"/>
    <mergeCell ref="G3:G4"/>
    <mergeCell ref="L3:L4"/>
    <mergeCell ref="M3:M4"/>
    <mergeCell ref="N3:N4"/>
    <mergeCell ref="O3:O4"/>
    <mergeCell ref="P5:P8"/>
    <mergeCell ref="P9:P13"/>
    <mergeCell ref="P14:P18"/>
    <mergeCell ref="P24:P28"/>
    <mergeCell ref="P29:P31"/>
    <mergeCell ref="R14:R18"/>
    <mergeCell ref="U14:U18"/>
    <mergeCell ref="V3:V4"/>
    <mergeCell ref="V5:V8"/>
    <mergeCell ref="V11:V13"/>
    <mergeCell ref="V14:V17"/>
    <mergeCell ref="V19:V23"/>
    <mergeCell ref="V24:V27"/>
    <mergeCell ref="V29:V31"/>
  </mergeCells>
  <dataValidations count="1">
    <dataValidation type="list" allowBlank="1" showInputMessage="1" showErrorMessage="1" sqref="Q35:T35">
      <formula1>"仁化县扶溪镇人民政府,仁化县长江镇人民政府,仁化县闻韶镇人民政府,仁化县红山镇人民政府,仁化县大桥镇人民政府,仁化县周田镇人民政府,仁化县董塘镇人民政府,仁化县黄坑镇人民政府,仁化县城口镇人民政府,仁化县丹霞街道办事处,仁化县石塘镇人民政府"</formula1>
    </dataValidation>
  </dataValidations>
  <printOptions horizontalCentered="1"/>
  <pageMargins left="0.393055555555556" right="0.393055555555556" top="0.590277777777778" bottom="0.393055555555556" header="0.393055555555556" footer="0.393055555555556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zk宇</cp:lastModifiedBy>
  <dcterms:created xsi:type="dcterms:W3CDTF">2026-08-28T10:40:00Z</dcterms:created>
  <dcterms:modified xsi:type="dcterms:W3CDTF">2026-08-28T11:19:10Z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70D11FE799D74B7D95D33141B54FE858_11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