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半岭组" sheetId="1" r:id="rId1"/>
    <sheet name="杓麻坵组" sheetId="2" r:id="rId2"/>
    <sheet name="塘窝组" sheetId="3" r:id="rId3"/>
    <sheet name="老屋组" sheetId="4" r:id="rId4"/>
    <sheet name="新山村伍渡组" sheetId="5" r:id="rId5"/>
  </sheets>
  <externalReferences>
    <externalReference r:id="rId6"/>
    <externalReference r:id="rId7"/>
  </externalReferences>
  <definedNames>
    <definedName name="DJDCB.BDCDYH">#REF!</definedName>
    <definedName name="DJDCB.BZ_1">#REF!</definedName>
    <definedName name="半岭组">#REF!</definedName>
    <definedName name="DJDCB.BLC">#REF!</definedName>
    <definedName name="DJDCB.D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<sst xmlns="http://schemas.openxmlformats.org/spreadsheetml/2006/main" count="1275" uniqueCount="242">
  <si>
    <t>广东省林权类不动产登记公示表</t>
  </si>
  <si>
    <t>序号</t>
  </si>
  <si>
    <t>姓名         (单位名称)</t>
  </si>
  <si>
    <t>林班</t>
  </si>
  <si>
    <t>小班</t>
  </si>
  <si>
    <t>林地   座落</t>
  </si>
  <si>
    <t>山名   小名</t>
  </si>
  <si>
    <t>面积 (亩)</t>
  </si>
  <si>
    <t>四 至</t>
  </si>
  <si>
    <t>林种</t>
  </si>
  <si>
    <t>树种</t>
  </si>
  <si>
    <t>林龄</t>
  </si>
  <si>
    <t>株数</t>
  </si>
  <si>
    <t>林地权属</t>
  </si>
  <si>
    <t>林木权属</t>
  </si>
  <si>
    <t>原持证人</t>
  </si>
  <si>
    <t>东</t>
  </si>
  <si>
    <t>南</t>
  </si>
  <si>
    <t>西</t>
  </si>
  <si>
    <t>北</t>
  </si>
  <si>
    <t>所有权者</t>
  </si>
  <si>
    <t>使用权者</t>
  </si>
  <si>
    <t>年限</t>
  </si>
  <si>
    <t>以丹竹坑队半岭横路过为界</t>
  </si>
  <si>
    <t>以埂为界</t>
  </si>
  <si>
    <t>以天水为界</t>
  </si>
  <si>
    <t>李为顺</t>
  </si>
  <si>
    <t>以窝为界</t>
  </si>
  <si>
    <t>李邦富</t>
  </si>
  <si>
    <t>仁化县红山镇新白村</t>
  </si>
  <si>
    <t>酒饼柑窝子</t>
  </si>
  <si>
    <t>以坑为界</t>
  </si>
  <si>
    <t>以公路为界</t>
  </si>
  <si>
    <t>用材林</t>
  </si>
  <si>
    <t>竹</t>
  </si>
  <si>
    <t>仁化县红山镇新白村半岭组集体经济组织</t>
  </si>
  <si>
    <t>长期</t>
  </si>
  <si>
    <t>去吊干窝垇坵背</t>
  </si>
  <si>
    <t>以小窝为界</t>
  </si>
  <si>
    <t>以埂顶为界</t>
  </si>
  <si>
    <t>以田为界</t>
  </si>
  <si>
    <t>石浆湖垅子</t>
  </si>
  <si>
    <t>以小埂为界</t>
  </si>
  <si>
    <t>2026年1月1日至2095年12月31日</t>
  </si>
  <si>
    <t>以坑底田为界</t>
  </si>
  <si>
    <t>李邦仁</t>
  </si>
  <si>
    <t>杓麻垇产子地窝</t>
  </si>
  <si>
    <t>以窝聂上为界</t>
  </si>
  <si>
    <t>梯子岭顶</t>
  </si>
  <si>
    <t>以窝两边上为界</t>
  </si>
  <si>
    <t>以路为界</t>
  </si>
  <si>
    <t>李石芳</t>
  </si>
  <si>
    <t>钓竿窝屋背</t>
  </si>
  <si>
    <t>老湖烧炭窝子</t>
  </si>
  <si>
    <t>红山1；红城场4</t>
  </si>
  <si>
    <t>1；15</t>
  </si>
  <si>
    <t>石角子</t>
  </si>
  <si>
    <t>5、14</t>
  </si>
  <si>
    <t>水头垅</t>
  </si>
  <si>
    <t>以席草塘小埂、坑以下为界</t>
  </si>
  <si>
    <t>以老路为界</t>
  </si>
  <si>
    <t>9、14</t>
  </si>
  <si>
    <t>松树窝子</t>
  </si>
  <si>
    <t xml:space="preserve">以埂为界 </t>
  </si>
  <si>
    <t xml:space="preserve">以横路为界 </t>
  </si>
  <si>
    <t xml:space="preserve">以公路、田为界 </t>
  </si>
  <si>
    <t>李焕荣</t>
  </si>
  <si>
    <t>3、4</t>
  </si>
  <si>
    <t>车心垅</t>
  </si>
  <si>
    <t>30.16</t>
  </si>
  <si>
    <t>以小路为界</t>
  </si>
  <si>
    <t>以窝上至公路为界</t>
  </si>
  <si>
    <t>仁化县红山镇新白村半岭经济合作社</t>
  </si>
  <si>
    <t>李来明</t>
  </si>
  <si>
    <t>以横路为界</t>
  </si>
  <si>
    <t>斜垅子</t>
  </si>
  <si>
    <t>以子埂为界</t>
  </si>
  <si>
    <t>5、11</t>
  </si>
  <si>
    <t>梯子岭</t>
  </si>
  <si>
    <t>以坑上至埂为界</t>
  </si>
  <si>
    <t>以坑口为界</t>
  </si>
  <si>
    <t>吊干窝湖糖埂</t>
  </si>
  <si>
    <t>4.25</t>
  </si>
  <si>
    <t>以湖塘路为界</t>
  </si>
  <si>
    <t>以荒田为界</t>
  </si>
  <si>
    <t>以坑路为界</t>
  </si>
  <si>
    <t>以田路为界</t>
  </si>
  <si>
    <t>黄竹寨</t>
  </si>
  <si>
    <t>金竹埂子</t>
  </si>
  <si>
    <t>以屋背为界</t>
  </si>
  <si>
    <t>14、15</t>
  </si>
  <si>
    <t>麻垇空子</t>
  </si>
  <si>
    <t>以田横路为界</t>
  </si>
  <si>
    <t>以埂路为界</t>
  </si>
  <si>
    <t>以田面为界</t>
  </si>
  <si>
    <t>石梨头子</t>
  </si>
  <si>
    <t>以天水、路为界</t>
  </si>
  <si>
    <t>善梨杵垇子</t>
  </si>
  <si>
    <t>以坳埂为界</t>
  </si>
  <si>
    <t>鬼垇橫岐背</t>
  </si>
  <si>
    <t>以小路埂为界</t>
  </si>
  <si>
    <t>以大埂为界</t>
  </si>
  <si>
    <t>李贱城</t>
  </si>
  <si>
    <t>鬼坳腊斜</t>
  </si>
  <si>
    <t>以半山横路国为界</t>
  </si>
  <si>
    <t>大竹窝</t>
  </si>
  <si>
    <t>以埂界</t>
  </si>
  <si>
    <t>以窝口界</t>
  </si>
  <si>
    <t>李新贵</t>
  </si>
  <si>
    <t>伯公背窝子</t>
  </si>
  <si>
    <t>以大岐为界</t>
  </si>
  <si>
    <t>去吊干窝纸厂背</t>
  </si>
  <si>
    <t>以大坑为界</t>
  </si>
  <si>
    <t>14、15、16</t>
  </si>
  <si>
    <t>粪箕窝</t>
  </si>
  <si>
    <t>长村麻垇子</t>
  </si>
  <si>
    <t>1；16</t>
  </si>
  <si>
    <t>长埂垅子</t>
  </si>
  <si>
    <t>以窝小埂为界</t>
  </si>
  <si>
    <t>以路天水为界</t>
  </si>
  <si>
    <t>初石垅桃杵垅</t>
  </si>
  <si>
    <t>以埂下至窝为界</t>
  </si>
  <si>
    <t>杓麻垇大路窝子</t>
  </si>
  <si>
    <t>以大路天水为界</t>
  </si>
  <si>
    <t>以窝口为界</t>
  </si>
  <si>
    <t>14、16</t>
  </si>
  <si>
    <t>荒田角大坵麻田面山</t>
  </si>
  <si>
    <t>以垇为界</t>
  </si>
  <si>
    <t>以埂天水为界</t>
  </si>
  <si>
    <t>荒田角</t>
  </si>
  <si>
    <t>以窝、田为界</t>
  </si>
  <si>
    <t>蕉垅</t>
  </si>
  <si>
    <t>李帮英</t>
  </si>
  <si>
    <t>去吊干窝垇丘下</t>
  </si>
  <si>
    <t>以垇路为界</t>
  </si>
  <si>
    <t>以小埂坑为界</t>
  </si>
  <si>
    <t>吊干窝屋背</t>
  </si>
  <si>
    <t>以小埂到天水为界</t>
  </si>
  <si>
    <t>以窝底为界</t>
  </si>
  <si>
    <t>以路埂为界</t>
  </si>
  <si>
    <t>产子地窝</t>
  </si>
  <si>
    <t>以坳顶为界</t>
  </si>
  <si>
    <t xml:space="preserve">    以上    宗山林,经工作组与有关人员实地勘查后,现予以公示,实际面积以登记为准，如有不同意见或需要修正,请于公示之日起十五个工作日</t>
  </si>
  <si>
    <t>(即公示结束日202   年  月  日)内向仁化县不动产登记中心书面反映,逾期此公示即具有法律效力,联系电话:6391162</t>
  </si>
  <si>
    <t>仁化县红山镇人民政府</t>
  </si>
  <si>
    <t>公示日期：   年  月  日</t>
  </si>
  <si>
    <t>仁化县红山镇新白村杓麻坵组集体经济组织</t>
  </si>
  <si>
    <t>李依群</t>
  </si>
  <si>
    <t>上高坡</t>
  </si>
  <si>
    <t>以顶为界</t>
  </si>
  <si>
    <t>从2026年1月1日至2095年12月31日</t>
  </si>
  <si>
    <t>李炳勋</t>
  </si>
  <si>
    <t>老虎咬窝</t>
  </si>
  <si>
    <t>以天水山顶为界</t>
  </si>
  <si>
    <t>李召生</t>
  </si>
  <si>
    <t>李明华</t>
  </si>
  <si>
    <t>竹山垅</t>
  </si>
  <si>
    <t>以山顶埂为界</t>
  </si>
  <si>
    <t>以岐为界</t>
  </si>
  <si>
    <t>李余宗</t>
  </si>
  <si>
    <t>蛇龙排</t>
  </si>
  <si>
    <t>5、7</t>
  </si>
  <si>
    <t>乌石古</t>
  </si>
  <si>
    <t>以两丘荒田以上为界</t>
  </si>
  <si>
    <t>李积浓</t>
  </si>
  <si>
    <t>大龙子</t>
  </si>
  <si>
    <t>以山顶为界</t>
  </si>
  <si>
    <t>以大窝尾为界</t>
  </si>
  <si>
    <t>李棒真</t>
  </si>
  <si>
    <t>大龙子2</t>
  </si>
  <si>
    <t>以小窝上埂为界</t>
  </si>
  <si>
    <t>大龙子3</t>
  </si>
  <si>
    <t>以埂下横路为界</t>
  </si>
  <si>
    <t>上高岐</t>
  </si>
  <si>
    <t>以高陂为界</t>
  </si>
  <si>
    <t>以大丘麻为界</t>
  </si>
  <si>
    <t>仁化县红山镇新白村塘窝股份经济合作社</t>
  </si>
  <si>
    <t>连学仁</t>
  </si>
  <si>
    <t>4；7</t>
  </si>
  <si>
    <t>13；4</t>
  </si>
  <si>
    <t>塘边垅尾宗族山</t>
  </si>
  <si>
    <t>从2026年1月1日至2095年1月1日</t>
  </si>
  <si>
    <t>崩江龙粪基窝</t>
  </si>
  <si>
    <t>以阴埂为界</t>
  </si>
  <si>
    <t>以埂下至窝边为界</t>
  </si>
  <si>
    <t>崩江坑黄竹垅子</t>
  </si>
  <si>
    <t>塘边垅尾</t>
  </si>
  <si>
    <t>连光星</t>
  </si>
  <si>
    <t>崩江坑</t>
  </si>
  <si>
    <t>以埂上到半山沿横路平至坑上天水为界</t>
  </si>
  <si>
    <t>连清洪</t>
  </si>
  <si>
    <t>青光树背</t>
  </si>
  <si>
    <t>以路上至埂为界</t>
  </si>
  <si>
    <t>以高石段窝为界</t>
  </si>
  <si>
    <t>以横路至大岐为界</t>
  </si>
  <si>
    <t>连青云</t>
  </si>
  <si>
    <t>连华飞</t>
  </si>
  <si>
    <t>江西屋场</t>
  </si>
  <si>
    <t>以天水为界；</t>
  </si>
  <si>
    <t>以岐埂为界；</t>
  </si>
  <si>
    <t>以横路为界；</t>
  </si>
  <si>
    <t>以埂为界。</t>
  </si>
  <si>
    <t>仁化县红山镇新白村塘窝组集体经济组织</t>
  </si>
  <si>
    <t>连富昌</t>
  </si>
  <si>
    <t>野猪坑</t>
  </si>
  <si>
    <t>以坑为界；</t>
  </si>
  <si>
    <t>以田为界；</t>
  </si>
  <si>
    <t>连庙林</t>
  </si>
  <si>
    <t>6、8</t>
  </si>
  <si>
    <t>连思昌</t>
  </si>
  <si>
    <t>仁化县红山镇新白村老屋组集体经济组织</t>
  </si>
  <si>
    <t>原持证 人</t>
  </si>
  <si>
    <t>李国松</t>
  </si>
  <si>
    <t>7、8</t>
  </si>
  <si>
    <t>鸭公岐</t>
  </si>
  <si>
    <t>以横路埂顶天水为界</t>
  </si>
  <si>
    <t>李永宗</t>
  </si>
  <si>
    <t>李贱有</t>
  </si>
  <si>
    <t>2、3</t>
  </si>
  <si>
    <t>溜头垅</t>
  </si>
  <si>
    <t>李军强</t>
  </si>
  <si>
    <t>大圳子</t>
  </si>
  <si>
    <t>以坑、公路为界</t>
  </si>
  <si>
    <t>以坑大石头上埂为界</t>
  </si>
  <si>
    <t xml:space="preserve">李国伟 </t>
  </si>
  <si>
    <t>李永能</t>
  </si>
  <si>
    <t>高坡</t>
  </si>
  <si>
    <t>仁化县红山镇新白村老屋经济合作社</t>
  </si>
  <si>
    <t>李林双</t>
  </si>
  <si>
    <t>李永强</t>
  </si>
  <si>
    <t>锡坑空</t>
  </si>
  <si>
    <t>以路坑为界</t>
  </si>
  <si>
    <t>坑空子</t>
  </si>
  <si>
    <t>以埂窝尾天水为界</t>
  </si>
  <si>
    <t>以窝聂为界</t>
  </si>
  <si>
    <t>山叉坳</t>
  </si>
  <si>
    <t>仁化县红山镇新山村伍渡经济合作社</t>
  </si>
  <si>
    <t>原持 证人</t>
  </si>
  <si>
    <t>袁永华、袁永富、袁富清</t>
  </si>
  <si>
    <t>仁化县红山镇新山村</t>
  </si>
  <si>
    <t>腊里石</t>
  </si>
  <si>
    <t>袁国森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</si>
</sst>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255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849;&#20139;\&#26519;%20%20%20%20%20%20%20%20%20%20%20%20%20%20%20%20&#26435;\&#32418;&#23665;\&#40511;&#20255;&#26408;&#19994;\&#26435;&#31821;\&#26446;&#37030;&#32874;%20%20&#24050;&#25171;&#21360;\&#26446;&#37030;&#32874;-&#39740;&#2240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0849;&#20139;\&#26519;%20%20%20%20%20%20%20%20%20%20%20%20%20%20%20%20&#26435;\&#32418;&#23665;\&#40511;&#20255;&#26408;&#19994;\&#26435;&#31821;\&#26446;&#37030;&#32874;%20%20&#24050;&#25171;&#21360;\&#26446;&#37030;&#32874;-&#30707;&#28286;&#23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权籍表"/>
      <sheetName val="界址签章表"/>
      <sheetName val="森林林木调查表"/>
      <sheetName val="勘查登记卡"/>
      <sheetName val="登记申请表"/>
      <sheetName val="公示表"/>
      <sheetName val="土地经营权"/>
      <sheetName val="土地承包经营权"/>
    </sheetNames>
    <sheetDataSet>
      <sheetData sheetId="0"/>
      <sheetData sheetId="1">
        <row r="2">
          <cell r="D2" t="str">
            <v>仁化县红山镇新白村半岭组集体经济组织</v>
          </cell>
        </row>
        <row r="3">
          <cell r="D3" t="str">
            <v>李邦聪</v>
          </cell>
        </row>
        <row r="9">
          <cell r="B9" t="str">
            <v>仁化县红山镇新白村</v>
          </cell>
        </row>
        <row r="29">
          <cell r="B29">
            <v>25.41</v>
          </cell>
        </row>
        <row r="31">
          <cell r="B31" t="str">
            <v>2026年1月1日至2095年12月31日</v>
          </cell>
        </row>
      </sheetData>
      <sheetData sheetId="2"/>
      <sheetData sheetId="3">
        <row r="13">
          <cell r="I13" t="str">
            <v>鬼垇</v>
          </cell>
        </row>
        <row r="14">
          <cell r="I14">
            <v>1</v>
          </cell>
        </row>
        <row r="14">
          <cell r="W14">
            <v>1</v>
          </cell>
        </row>
        <row r="18">
          <cell r="W18" t="str">
            <v>竹</v>
          </cell>
        </row>
      </sheetData>
      <sheetData sheetId="4">
        <row r="20">
          <cell r="B20" t="str">
            <v>用材林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权籍表"/>
      <sheetName val="界址签章表"/>
      <sheetName val="森林林木调查表"/>
      <sheetName val="勘查登记卡"/>
      <sheetName val="登记申请表"/>
      <sheetName val="公示表"/>
      <sheetName val="土地经营权"/>
      <sheetName val="土地承包经营权"/>
    </sheetNames>
    <sheetDataSet>
      <sheetData sheetId="0"/>
      <sheetData sheetId="1">
        <row r="2">
          <cell r="D2" t="str">
            <v>仁化县红山镇新白村半岭组集体经济组织</v>
          </cell>
        </row>
        <row r="3">
          <cell r="D3" t="str">
            <v>李邦聪</v>
          </cell>
        </row>
        <row r="9">
          <cell r="B9" t="str">
            <v>仁化县红山镇新白村</v>
          </cell>
        </row>
        <row r="29">
          <cell r="B29">
            <v>7.24</v>
          </cell>
        </row>
        <row r="31">
          <cell r="B31" t="str">
            <v>长期</v>
          </cell>
        </row>
      </sheetData>
      <sheetData sheetId="2"/>
      <sheetData sheetId="3">
        <row r="13">
          <cell r="I13" t="str">
            <v>石湾子</v>
          </cell>
        </row>
        <row r="14">
          <cell r="I14">
            <v>1</v>
          </cell>
        </row>
        <row r="14">
          <cell r="W14">
            <v>6</v>
          </cell>
        </row>
      </sheetData>
      <sheetData sheetId="4">
        <row r="20">
          <cell r="B20" t="str">
            <v>用材林</v>
          </cell>
        </row>
        <row r="21">
          <cell r="B21" t="str">
            <v>竹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tabSelected="1" topLeftCell="A48" workbookViewId="0">
      <selection activeCell="G60" sqref="G60"/>
    </sheetView>
  </sheetViews>
  <sheetFormatPr defaultColWidth="9" defaultRowHeight="13.5"/>
  <cols>
    <col min="1" max="12" width="9" style="8"/>
    <col min="13" max="13" width="2.875" style="8" customWidth="1"/>
    <col min="14" max="14" width="3.5" style="8" customWidth="1"/>
    <col min="15" max="15" width="2.125" style="8" customWidth="1"/>
    <col min="16" max="16384" width="9" style="8"/>
  </cols>
  <sheetData>
    <row r="1" ht="31.5" spans="1:2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ht="18.75" spans="1:22">
      <c r="A2" s="15" t="str">
        <f>+[1]权籍表!D2</f>
        <v>仁化县红山镇新白村半岭组集体经济组织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7"/>
    </row>
    <row r="3" ht="14.25" spans="1:22">
      <c r="A3" s="18" t="s">
        <v>1</v>
      </c>
      <c r="B3" s="18" t="s">
        <v>2</v>
      </c>
      <c r="C3" s="19" t="s">
        <v>3</v>
      </c>
      <c r="D3" s="19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/>
      <c r="J3" s="18"/>
      <c r="K3" s="18"/>
      <c r="L3" s="19" t="s">
        <v>9</v>
      </c>
      <c r="M3" s="19" t="s">
        <v>10</v>
      </c>
      <c r="N3" s="19" t="s">
        <v>11</v>
      </c>
      <c r="O3" s="19" t="s">
        <v>12</v>
      </c>
      <c r="P3" s="18" t="s">
        <v>13</v>
      </c>
      <c r="Q3" s="18"/>
      <c r="R3" s="18"/>
      <c r="S3" s="18" t="s">
        <v>14</v>
      </c>
      <c r="T3" s="18"/>
      <c r="U3" s="18"/>
      <c r="V3" s="20" t="s">
        <v>15</v>
      </c>
    </row>
    <row r="4" ht="14.25" spans="1:22">
      <c r="A4" s="18"/>
      <c r="B4" s="18"/>
      <c r="C4" s="19"/>
      <c r="D4" s="19"/>
      <c r="E4" s="18"/>
      <c r="F4" s="18"/>
      <c r="G4" s="18"/>
      <c r="H4" s="18" t="s">
        <v>16</v>
      </c>
      <c r="I4" s="18" t="s">
        <v>17</v>
      </c>
      <c r="J4" s="18" t="s">
        <v>18</v>
      </c>
      <c r="K4" s="18" t="s">
        <v>19</v>
      </c>
      <c r="L4" s="19"/>
      <c r="M4" s="19"/>
      <c r="N4" s="19"/>
      <c r="O4" s="19"/>
      <c r="P4" s="18" t="s">
        <v>20</v>
      </c>
      <c r="Q4" s="18" t="s">
        <v>21</v>
      </c>
      <c r="R4" s="18" t="s">
        <v>22</v>
      </c>
      <c r="S4" s="18" t="s">
        <v>20</v>
      </c>
      <c r="T4" s="18" t="s">
        <v>21</v>
      </c>
      <c r="U4" s="18" t="s">
        <v>22</v>
      </c>
      <c r="V4" s="20"/>
    </row>
    <row r="5" ht="71.25" spans="1:22">
      <c r="A5" s="18">
        <v>1</v>
      </c>
      <c r="B5" s="18" t="str">
        <f>+[1]权籍表!D3</f>
        <v>李邦聪</v>
      </c>
      <c r="C5" s="19">
        <f>[1]森林林木调查表!I14</f>
        <v>1</v>
      </c>
      <c r="D5" s="18">
        <f>[1]森林林木调查表!W14</f>
        <v>1</v>
      </c>
      <c r="E5" s="18" t="str">
        <f>+[1]权籍表!B9</f>
        <v>仁化县红山镇新白村</v>
      </c>
      <c r="F5" s="18" t="str">
        <f>[1]森林林木调查表!I13</f>
        <v>鬼垇</v>
      </c>
      <c r="G5" s="18">
        <f>+[1]权籍表!B29</f>
        <v>25.41</v>
      </c>
      <c r="H5" s="18" t="s">
        <v>23</v>
      </c>
      <c r="I5" s="18" t="s">
        <v>24</v>
      </c>
      <c r="J5" s="18" t="s">
        <v>25</v>
      </c>
      <c r="K5" s="18" t="s">
        <v>24</v>
      </c>
      <c r="L5" s="19" t="str">
        <f>+[1]勘查登记卡!B20</f>
        <v>用材林</v>
      </c>
      <c r="M5" s="18" t="str">
        <f>[1]森林林木调查表!W18</f>
        <v>竹</v>
      </c>
      <c r="N5" s="18"/>
      <c r="O5" s="18"/>
      <c r="P5" s="18" t="str">
        <f>+[1]权籍表!D2</f>
        <v>仁化县红山镇新白村半岭组集体经济组织</v>
      </c>
      <c r="Q5" s="18" t="str">
        <f>+[1]权籍表!D3</f>
        <v>李邦聪</v>
      </c>
      <c r="R5" s="18" t="str">
        <f>+[1]权籍表!B31</f>
        <v>2026年1月1日至2095年12月31日</v>
      </c>
      <c r="S5" s="18" t="str">
        <f>Q5</f>
        <v>李邦聪</v>
      </c>
      <c r="T5" s="18" t="str">
        <f>Q5</f>
        <v>李邦聪</v>
      </c>
      <c r="U5" s="18" t="str">
        <f>+[1]权籍表!B31</f>
        <v>2026年1月1日至2095年12月31日</v>
      </c>
      <c r="V5" s="20" t="s">
        <v>26</v>
      </c>
    </row>
    <row r="6" ht="71.25" spans="1:22">
      <c r="A6" s="18">
        <v>2</v>
      </c>
      <c r="B6" s="18" t="str">
        <f>[2]权籍表!$D$3</f>
        <v>李邦聪</v>
      </c>
      <c r="C6" s="18">
        <f>[2]森林林木调查表!$I$14</f>
        <v>1</v>
      </c>
      <c r="D6" s="18">
        <f>[2]森林林木调查表!$W$14</f>
        <v>6</v>
      </c>
      <c r="E6" s="18" t="str">
        <f>[2]权籍表!$B$9</f>
        <v>仁化县红山镇新白村</v>
      </c>
      <c r="F6" s="18" t="str">
        <f>[2]森林林木调查表!$I$13</f>
        <v>石湾子</v>
      </c>
      <c r="G6" s="18">
        <f>[2]权籍表!$B$29</f>
        <v>7.24</v>
      </c>
      <c r="H6" s="18" t="s">
        <v>27</v>
      </c>
      <c r="I6" s="18" t="s">
        <v>24</v>
      </c>
      <c r="J6" s="18" t="s">
        <v>25</v>
      </c>
      <c r="K6" s="18" t="s">
        <v>24</v>
      </c>
      <c r="L6" s="18" t="str">
        <f>[2]勘查登记卡!$B$20</f>
        <v>用材林</v>
      </c>
      <c r="M6" s="18" t="str">
        <f>[2]勘查登记卡!$B$21</f>
        <v>竹</v>
      </c>
      <c r="N6" s="18"/>
      <c r="O6" s="18"/>
      <c r="P6" s="18" t="str">
        <f>[2]权籍表!$D$2</f>
        <v>仁化县红山镇新白村半岭组集体经济组织</v>
      </c>
      <c r="Q6" s="18" t="str">
        <f>[2]权籍表!$D$3</f>
        <v>李邦聪</v>
      </c>
      <c r="R6" s="18" t="str">
        <f>[2]权籍表!$B$31</f>
        <v>长期</v>
      </c>
      <c r="S6" s="18" t="str">
        <f>[2]权籍表!$D$3</f>
        <v>李邦聪</v>
      </c>
      <c r="T6" s="18" t="str">
        <f>[2]权籍表!$D$3</f>
        <v>李邦聪</v>
      </c>
      <c r="U6" s="18" t="str">
        <f>[2]权籍表!$B$31</f>
        <v>长期</v>
      </c>
      <c r="V6" s="20" t="s">
        <v>26</v>
      </c>
    </row>
    <row r="7" ht="71.25" spans="1:22">
      <c r="A7" s="18">
        <v>3</v>
      </c>
      <c r="B7" s="18" t="s">
        <v>28</v>
      </c>
      <c r="C7" s="19">
        <v>1</v>
      </c>
      <c r="D7" s="18">
        <v>3</v>
      </c>
      <c r="E7" s="18" t="s">
        <v>29</v>
      </c>
      <c r="F7" s="18" t="s">
        <v>30</v>
      </c>
      <c r="G7" s="18">
        <v>12.52</v>
      </c>
      <c r="H7" s="18" t="s">
        <v>24</v>
      </c>
      <c r="I7" s="18" t="s">
        <v>31</v>
      </c>
      <c r="J7" s="18" t="s">
        <v>32</v>
      </c>
      <c r="K7" s="18" t="s">
        <v>24</v>
      </c>
      <c r="L7" s="19" t="s">
        <v>33</v>
      </c>
      <c r="M7" s="18" t="s">
        <v>34</v>
      </c>
      <c r="N7" s="18"/>
      <c r="O7" s="18"/>
      <c r="P7" s="18" t="s">
        <v>35</v>
      </c>
      <c r="Q7" s="18" t="s">
        <v>28</v>
      </c>
      <c r="R7" s="18" t="s">
        <v>36</v>
      </c>
      <c r="S7" s="18" t="s">
        <v>28</v>
      </c>
      <c r="T7" s="18" t="s">
        <v>28</v>
      </c>
      <c r="U7" s="18" t="s">
        <v>36</v>
      </c>
      <c r="V7" s="20" t="s">
        <v>26</v>
      </c>
    </row>
    <row r="8" ht="71.25" spans="1:22">
      <c r="A8" s="18">
        <v>4</v>
      </c>
      <c r="B8" s="18" t="s">
        <v>28</v>
      </c>
      <c r="C8" s="19">
        <v>1</v>
      </c>
      <c r="D8" s="18">
        <v>6</v>
      </c>
      <c r="E8" s="18" t="s">
        <v>29</v>
      </c>
      <c r="F8" s="18" t="s">
        <v>37</v>
      </c>
      <c r="G8" s="18">
        <v>3.93</v>
      </c>
      <c r="H8" s="18" t="s">
        <v>38</v>
      </c>
      <c r="I8" s="18" t="s">
        <v>39</v>
      </c>
      <c r="J8" s="18" t="s">
        <v>24</v>
      </c>
      <c r="K8" s="18" t="s">
        <v>40</v>
      </c>
      <c r="L8" s="19" t="s">
        <v>33</v>
      </c>
      <c r="M8" s="18" t="s">
        <v>34</v>
      </c>
      <c r="N8" s="18"/>
      <c r="O8" s="18"/>
      <c r="P8" s="18" t="s">
        <v>35</v>
      </c>
      <c r="Q8" s="18" t="s">
        <v>28</v>
      </c>
      <c r="R8" s="18" t="s">
        <v>36</v>
      </c>
      <c r="S8" s="18" t="s">
        <v>28</v>
      </c>
      <c r="T8" s="18" t="s">
        <v>28</v>
      </c>
      <c r="U8" s="18" t="s">
        <v>36</v>
      </c>
      <c r="V8" s="20" t="s">
        <v>26</v>
      </c>
    </row>
    <row r="9" ht="58" customHeight="1" spans="1:22">
      <c r="A9" s="18">
        <v>5</v>
      </c>
      <c r="B9" s="2" t="s">
        <v>28</v>
      </c>
      <c r="C9" s="2">
        <v>1</v>
      </c>
      <c r="D9" s="2">
        <v>11</v>
      </c>
      <c r="E9" s="2" t="s">
        <v>29</v>
      </c>
      <c r="F9" s="2" t="s">
        <v>41</v>
      </c>
      <c r="G9" s="2">
        <v>12.55</v>
      </c>
      <c r="H9" s="2" t="s">
        <v>27</v>
      </c>
      <c r="I9" s="2" t="s">
        <v>42</v>
      </c>
      <c r="J9" s="2" t="s">
        <v>25</v>
      </c>
      <c r="K9" s="2" t="s">
        <v>24</v>
      </c>
      <c r="L9" s="2" t="s">
        <v>33</v>
      </c>
      <c r="M9" s="2" t="s">
        <v>34</v>
      </c>
      <c r="N9" s="2"/>
      <c r="O9" s="2"/>
      <c r="P9" s="2" t="s">
        <v>35</v>
      </c>
      <c r="Q9" s="2" t="s">
        <v>28</v>
      </c>
      <c r="R9" s="2" t="s">
        <v>43</v>
      </c>
      <c r="S9" s="2" t="s">
        <v>28</v>
      </c>
      <c r="T9" s="2" t="s">
        <v>28</v>
      </c>
      <c r="U9" s="2" t="s">
        <v>43</v>
      </c>
      <c r="V9" s="20" t="s">
        <v>26</v>
      </c>
    </row>
    <row r="10" ht="71.25" spans="1:22">
      <c r="A10" s="18">
        <v>6</v>
      </c>
      <c r="B10" s="18" t="s">
        <v>28</v>
      </c>
      <c r="C10" s="19">
        <v>1</v>
      </c>
      <c r="D10" s="18">
        <v>4</v>
      </c>
      <c r="E10" s="18" t="s">
        <v>29</v>
      </c>
      <c r="F10" s="18" t="s">
        <v>30</v>
      </c>
      <c r="G10" s="18">
        <v>9.32</v>
      </c>
      <c r="H10" s="18" t="s">
        <v>32</v>
      </c>
      <c r="I10" s="18" t="s">
        <v>31</v>
      </c>
      <c r="J10" s="18" t="s">
        <v>44</v>
      </c>
      <c r="K10" s="18" t="s">
        <v>24</v>
      </c>
      <c r="L10" s="19" t="s">
        <v>33</v>
      </c>
      <c r="M10" s="18" t="s">
        <v>34</v>
      </c>
      <c r="N10" s="18"/>
      <c r="O10" s="18"/>
      <c r="P10" s="18" t="s">
        <v>35</v>
      </c>
      <c r="Q10" s="18" t="s">
        <v>28</v>
      </c>
      <c r="R10" s="18" t="s">
        <v>36</v>
      </c>
      <c r="S10" s="18" t="s">
        <v>28</v>
      </c>
      <c r="T10" s="18" t="s">
        <v>28</v>
      </c>
      <c r="U10" s="18" t="s">
        <v>36</v>
      </c>
      <c r="V10" s="20" t="s">
        <v>26</v>
      </c>
    </row>
    <row r="11" ht="57" customHeight="1" spans="1:22">
      <c r="A11" s="18">
        <v>7</v>
      </c>
      <c r="B11" s="2" t="s">
        <v>45</v>
      </c>
      <c r="C11" s="2">
        <v>1</v>
      </c>
      <c r="D11" s="2">
        <v>11</v>
      </c>
      <c r="E11" s="2" t="s">
        <v>29</v>
      </c>
      <c r="F11" s="2" t="s">
        <v>46</v>
      </c>
      <c r="G11" s="2">
        <v>10.72</v>
      </c>
      <c r="H11" s="2" t="s">
        <v>25</v>
      </c>
      <c r="I11" s="2" t="s">
        <v>25</v>
      </c>
      <c r="J11" s="2" t="s">
        <v>24</v>
      </c>
      <c r="K11" s="2" t="s">
        <v>47</v>
      </c>
      <c r="L11" s="2" t="s">
        <v>33</v>
      </c>
      <c r="M11" s="2" t="s">
        <v>34</v>
      </c>
      <c r="N11" s="2"/>
      <c r="O11" s="2"/>
      <c r="P11" s="2" t="s">
        <v>35</v>
      </c>
      <c r="Q11" s="2" t="s">
        <v>45</v>
      </c>
      <c r="R11" s="2" t="s">
        <v>43</v>
      </c>
      <c r="S11" s="2" t="s">
        <v>45</v>
      </c>
      <c r="T11" s="2" t="s">
        <v>45</v>
      </c>
      <c r="U11" s="2" t="s">
        <v>43</v>
      </c>
      <c r="V11" s="20" t="str">
        <f>B11</f>
        <v>李邦仁</v>
      </c>
    </row>
    <row r="12" ht="67.5" spans="1:22">
      <c r="A12" s="18">
        <v>8</v>
      </c>
      <c r="B12" s="2" t="s">
        <v>45</v>
      </c>
      <c r="C12" s="2">
        <v>1</v>
      </c>
      <c r="D12" s="2">
        <v>11</v>
      </c>
      <c r="E12" s="2" t="s">
        <v>29</v>
      </c>
      <c r="F12" s="2" t="s">
        <v>48</v>
      </c>
      <c r="G12" s="2">
        <v>4.47</v>
      </c>
      <c r="H12" s="2" t="s">
        <v>25</v>
      </c>
      <c r="I12" s="2" t="s">
        <v>25</v>
      </c>
      <c r="J12" s="2" t="s">
        <v>49</v>
      </c>
      <c r="K12" s="2" t="s">
        <v>50</v>
      </c>
      <c r="L12" s="2" t="s">
        <v>33</v>
      </c>
      <c r="M12" s="2" t="s">
        <v>34</v>
      </c>
      <c r="N12" s="2"/>
      <c r="O12" s="2"/>
      <c r="P12" s="2" t="s">
        <v>35</v>
      </c>
      <c r="Q12" s="2" t="s">
        <v>45</v>
      </c>
      <c r="R12" s="2"/>
      <c r="S12" s="2" t="s">
        <v>45</v>
      </c>
      <c r="T12" s="2" t="s">
        <v>45</v>
      </c>
      <c r="U12" s="2" t="s">
        <v>43</v>
      </c>
      <c r="V12" s="20" t="str">
        <f>B12</f>
        <v>李邦仁</v>
      </c>
    </row>
    <row r="13" ht="67.5" spans="1:22">
      <c r="A13" s="18">
        <v>9</v>
      </c>
      <c r="B13" s="2" t="s">
        <v>51</v>
      </c>
      <c r="C13" s="2">
        <v>1</v>
      </c>
      <c r="D13" s="2">
        <v>6</v>
      </c>
      <c r="E13" s="2" t="s">
        <v>29</v>
      </c>
      <c r="F13" s="2" t="s">
        <v>52</v>
      </c>
      <c r="G13" s="2">
        <v>7.78</v>
      </c>
      <c r="H13" s="2" t="s">
        <v>24</v>
      </c>
      <c r="I13" s="2" t="s">
        <v>24</v>
      </c>
      <c r="J13" s="2" t="s">
        <v>24</v>
      </c>
      <c r="K13" s="2" t="s">
        <v>50</v>
      </c>
      <c r="L13" s="2" t="s">
        <v>33</v>
      </c>
      <c r="M13" s="2" t="s">
        <v>34</v>
      </c>
      <c r="N13" s="2"/>
      <c r="O13" s="2"/>
      <c r="P13" s="2" t="s">
        <v>35</v>
      </c>
      <c r="Q13" s="2" t="s">
        <v>51</v>
      </c>
      <c r="R13" s="2" t="s">
        <v>36</v>
      </c>
      <c r="S13" s="2" t="s">
        <v>51</v>
      </c>
      <c r="T13" s="2" t="s">
        <v>51</v>
      </c>
      <c r="U13" s="2" t="s">
        <v>36</v>
      </c>
      <c r="V13" s="20" t="s">
        <v>26</v>
      </c>
    </row>
    <row r="14" ht="67.5" spans="1:22">
      <c r="A14" s="18">
        <v>10</v>
      </c>
      <c r="B14" s="2" t="s">
        <v>51</v>
      </c>
      <c r="C14" s="2">
        <v>1</v>
      </c>
      <c r="D14" s="2">
        <v>6</v>
      </c>
      <c r="E14" s="2" t="s">
        <v>29</v>
      </c>
      <c r="F14" s="2" t="s">
        <v>52</v>
      </c>
      <c r="G14" s="2">
        <v>7.78</v>
      </c>
      <c r="H14" s="2" t="s">
        <v>24</v>
      </c>
      <c r="I14" s="2" t="s">
        <v>24</v>
      </c>
      <c r="J14" s="2" t="s">
        <v>24</v>
      </c>
      <c r="K14" s="2" t="s">
        <v>50</v>
      </c>
      <c r="L14" s="2" t="s">
        <v>33</v>
      </c>
      <c r="M14" s="2" t="s">
        <v>34</v>
      </c>
      <c r="N14" s="2"/>
      <c r="O14" s="2"/>
      <c r="P14" s="2" t="s">
        <v>35</v>
      </c>
      <c r="Q14" s="2" t="s">
        <v>51</v>
      </c>
      <c r="R14" s="2" t="s">
        <v>36</v>
      </c>
      <c r="S14" s="2" t="s">
        <v>51</v>
      </c>
      <c r="T14" s="2" t="s">
        <v>51</v>
      </c>
      <c r="U14" s="2" t="s">
        <v>36</v>
      </c>
      <c r="V14" s="20" t="s">
        <v>26</v>
      </c>
    </row>
    <row r="15" ht="71.25" spans="1:22">
      <c r="A15" s="18">
        <v>11</v>
      </c>
      <c r="B15" s="18" t="s">
        <v>51</v>
      </c>
      <c r="C15" s="19">
        <v>1</v>
      </c>
      <c r="D15" s="18">
        <v>4</v>
      </c>
      <c r="E15" s="18" t="s">
        <v>29</v>
      </c>
      <c r="F15" s="18" t="s">
        <v>53</v>
      </c>
      <c r="G15" s="18">
        <v>11.98</v>
      </c>
      <c r="H15" s="18" t="s">
        <v>50</v>
      </c>
      <c r="I15" s="18" t="s">
        <v>50</v>
      </c>
      <c r="J15" s="18" t="s">
        <v>31</v>
      </c>
      <c r="K15" s="18" t="s">
        <v>40</v>
      </c>
      <c r="L15" s="19" t="s">
        <v>33</v>
      </c>
      <c r="M15" s="18" t="s">
        <v>34</v>
      </c>
      <c r="N15" s="18"/>
      <c r="O15" s="18"/>
      <c r="P15" s="18" t="s">
        <v>35</v>
      </c>
      <c r="Q15" s="18" t="s">
        <v>51</v>
      </c>
      <c r="R15" s="18" t="s">
        <v>36</v>
      </c>
      <c r="S15" s="18" t="s">
        <v>51</v>
      </c>
      <c r="T15" s="18" t="s">
        <v>51</v>
      </c>
      <c r="U15" s="18" t="s">
        <v>36</v>
      </c>
      <c r="V15" s="20" t="s">
        <v>26</v>
      </c>
    </row>
    <row r="16" ht="67.5" spans="1:22">
      <c r="A16" s="18">
        <v>12</v>
      </c>
      <c r="B16" s="2" t="s">
        <v>51</v>
      </c>
      <c r="C16" s="2" t="s">
        <v>54</v>
      </c>
      <c r="D16" s="2" t="s">
        <v>55</v>
      </c>
      <c r="E16" s="2" t="s">
        <v>29</v>
      </c>
      <c r="F16" s="2" t="s">
        <v>56</v>
      </c>
      <c r="G16" s="2">
        <v>19.76</v>
      </c>
      <c r="H16" s="2" t="s">
        <v>25</v>
      </c>
      <c r="I16" s="2" t="s">
        <v>25</v>
      </c>
      <c r="J16" s="2" t="s">
        <v>24</v>
      </c>
      <c r="K16" s="2" t="s">
        <v>27</v>
      </c>
      <c r="L16" s="2" t="s">
        <v>33</v>
      </c>
      <c r="M16" s="2" t="s">
        <v>34</v>
      </c>
      <c r="N16" s="2"/>
      <c r="O16" s="2"/>
      <c r="P16" s="2" t="s">
        <v>35</v>
      </c>
      <c r="Q16" s="2" t="s">
        <v>51</v>
      </c>
      <c r="R16" s="2" t="s">
        <v>36</v>
      </c>
      <c r="S16" s="2" t="s">
        <v>51</v>
      </c>
      <c r="T16" s="2" t="s">
        <v>51</v>
      </c>
      <c r="U16" s="2" t="s">
        <v>36</v>
      </c>
      <c r="V16" s="20" t="s">
        <v>26</v>
      </c>
    </row>
    <row r="17" ht="67.5" spans="1:22">
      <c r="A17" s="18">
        <v>13</v>
      </c>
      <c r="B17" s="2" t="s">
        <v>51</v>
      </c>
      <c r="C17" s="2">
        <v>1</v>
      </c>
      <c r="D17" s="2" t="s">
        <v>57</v>
      </c>
      <c r="E17" s="2" t="s">
        <v>29</v>
      </c>
      <c r="F17" s="2" t="s">
        <v>58</v>
      </c>
      <c r="G17" s="2">
        <v>9.08</v>
      </c>
      <c r="H17" s="2" t="s">
        <v>50</v>
      </c>
      <c r="I17" s="2" t="s">
        <v>59</v>
      </c>
      <c r="J17" s="2" t="s">
        <v>40</v>
      </c>
      <c r="K17" s="2" t="s">
        <v>60</v>
      </c>
      <c r="L17" s="2" t="s">
        <v>33</v>
      </c>
      <c r="M17" s="2" t="s">
        <v>34</v>
      </c>
      <c r="N17" s="2"/>
      <c r="O17" s="2"/>
      <c r="P17" s="2" t="s">
        <v>35</v>
      </c>
      <c r="Q17" s="2" t="s">
        <v>51</v>
      </c>
      <c r="R17" s="2" t="s">
        <v>36</v>
      </c>
      <c r="S17" s="2" t="s">
        <v>51</v>
      </c>
      <c r="T17" s="2" t="s">
        <v>51</v>
      </c>
      <c r="U17" s="2" t="s">
        <v>36</v>
      </c>
      <c r="V17" s="20" t="s">
        <v>26</v>
      </c>
    </row>
    <row r="18" ht="67.5" spans="1:22">
      <c r="A18" s="18">
        <v>14</v>
      </c>
      <c r="B18" s="2" t="s">
        <v>51</v>
      </c>
      <c r="C18" s="2">
        <v>1</v>
      </c>
      <c r="D18" s="2" t="s">
        <v>61</v>
      </c>
      <c r="E18" s="2" t="s">
        <v>29</v>
      </c>
      <c r="F18" s="2" t="s">
        <v>62</v>
      </c>
      <c r="G18" s="2">
        <v>10.34</v>
      </c>
      <c r="H18" s="2" t="s">
        <v>63</v>
      </c>
      <c r="I18" s="2" t="s">
        <v>64</v>
      </c>
      <c r="J18" s="2" t="s">
        <v>63</v>
      </c>
      <c r="K18" s="2" t="s">
        <v>65</v>
      </c>
      <c r="L18" s="2" t="s">
        <v>33</v>
      </c>
      <c r="M18" s="2" t="s">
        <v>34</v>
      </c>
      <c r="N18" s="2"/>
      <c r="O18" s="2"/>
      <c r="P18" s="2" t="s">
        <v>35</v>
      </c>
      <c r="Q18" s="2" t="s">
        <v>51</v>
      </c>
      <c r="R18" s="2" t="s">
        <v>43</v>
      </c>
      <c r="S18" s="2" t="s">
        <v>51</v>
      </c>
      <c r="T18" s="2" t="s">
        <v>51</v>
      </c>
      <c r="U18" s="2" t="s">
        <v>43</v>
      </c>
      <c r="V18" s="20" t="s">
        <v>26</v>
      </c>
    </row>
    <row r="19" ht="54" spans="1:22">
      <c r="A19" s="18">
        <v>15</v>
      </c>
      <c r="B19" s="2" t="s">
        <v>66</v>
      </c>
      <c r="C19" s="2">
        <v>1</v>
      </c>
      <c r="D19" s="2" t="s">
        <v>67</v>
      </c>
      <c r="E19" s="2" t="s">
        <v>29</v>
      </c>
      <c r="F19" s="2" t="s">
        <v>68</v>
      </c>
      <c r="G19" s="2" t="s">
        <v>69</v>
      </c>
      <c r="H19" s="2" t="s">
        <v>70</v>
      </c>
      <c r="I19" s="2" t="s">
        <v>70</v>
      </c>
      <c r="J19" s="2" t="s">
        <v>71</v>
      </c>
      <c r="K19" s="2" t="s">
        <v>24</v>
      </c>
      <c r="L19" s="2" t="s">
        <v>33</v>
      </c>
      <c r="M19" s="2" t="s">
        <v>34</v>
      </c>
      <c r="N19" s="2"/>
      <c r="O19" s="2"/>
      <c r="P19" s="2" t="s">
        <v>72</v>
      </c>
      <c r="Q19" s="2" t="s">
        <v>66</v>
      </c>
      <c r="R19" s="2" t="s">
        <v>36</v>
      </c>
      <c r="S19" s="2" t="s">
        <v>66</v>
      </c>
      <c r="T19" s="2" t="s">
        <v>66</v>
      </c>
      <c r="U19" s="2" t="s">
        <v>36</v>
      </c>
      <c r="V19" s="20" t="s">
        <v>73</v>
      </c>
    </row>
    <row r="20" ht="54" spans="1:22">
      <c r="A20" s="18">
        <v>16</v>
      </c>
      <c r="B20" s="2" t="s">
        <v>66</v>
      </c>
      <c r="C20" s="2">
        <v>1</v>
      </c>
      <c r="D20" s="2">
        <v>3</v>
      </c>
      <c r="E20" s="2" t="s">
        <v>29</v>
      </c>
      <c r="F20" s="2" t="s">
        <v>56</v>
      </c>
      <c r="G20" s="2">
        <v>14.04</v>
      </c>
      <c r="H20" s="2" t="s">
        <v>24</v>
      </c>
      <c r="I20" s="2" t="s">
        <v>31</v>
      </c>
      <c r="J20" s="2" t="s">
        <v>74</v>
      </c>
      <c r="K20" s="2" t="s">
        <v>74</v>
      </c>
      <c r="L20" s="2" t="s">
        <v>33</v>
      </c>
      <c r="M20" s="2" t="s">
        <v>34</v>
      </c>
      <c r="N20" s="2"/>
      <c r="O20" s="2"/>
      <c r="P20" s="2" t="s">
        <v>72</v>
      </c>
      <c r="Q20" s="2" t="s">
        <v>66</v>
      </c>
      <c r="R20" s="2" t="s">
        <v>36</v>
      </c>
      <c r="S20" s="2" t="s">
        <v>66</v>
      </c>
      <c r="T20" s="2" t="s">
        <v>66</v>
      </c>
      <c r="U20" s="2" t="s">
        <v>36</v>
      </c>
      <c r="V20" s="20" t="s">
        <v>73</v>
      </c>
    </row>
    <row r="21" ht="54" spans="1:22">
      <c r="A21" s="18">
        <v>17</v>
      </c>
      <c r="B21" s="2" t="s">
        <v>66</v>
      </c>
      <c r="C21" s="2">
        <v>1</v>
      </c>
      <c r="D21" s="2">
        <v>5</v>
      </c>
      <c r="E21" s="2" t="s">
        <v>29</v>
      </c>
      <c r="F21" s="2" t="s">
        <v>75</v>
      </c>
      <c r="G21" s="2">
        <v>10.12</v>
      </c>
      <c r="H21" s="2" t="s">
        <v>27</v>
      </c>
      <c r="I21" s="2" t="s">
        <v>25</v>
      </c>
      <c r="J21" s="2" t="s">
        <v>24</v>
      </c>
      <c r="K21" s="2" t="s">
        <v>76</v>
      </c>
      <c r="L21" s="2" t="s">
        <v>33</v>
      </c>
      <c r="M21" s="2" t="s">
        <v>34</v>
      </c>
      <c r="N21" s="2"/>
      <c r="O21" s="2"/>
      <c r="P21" s="2" t="s">
        <v>72</v>
      </c>
      <c r="Q21" s="2" t="s">
        <v>66</v>
      </c>
      <c r="R21" s="2" t="s">
        <v>36</v>
      </c>
      <c r="S21" s="2" t="s">
        <v>66</v>
      </c>
      <c r="T21" s="2" t="s">
        <v>66</v>
      </c>
      <c r="U21" s="2" t="s">
        <v>36</v>
      </c>
      <c r="V21" s="20" t="s">
        <v>73</v>
      </c>
    </row>
    <row r="22" ht="54" spans="1:22">
      <c r="A22" s="18">
        <v>18</v>
      </c>
      <c r="B22" s="2" t="s">
        <v>66</v>
      </c>
      <c r="C22" s="2">
        <v>1</v>
      </c>
      <c r="D22" s="2" t="s">
        <v>77</v>
      </c>
      <c r="E22" s="2" t="s">
        <v>29</v>
      </c>
      <c r="F22" s="2" t="s">
        <v>78</v>
      </c>
      <c r="G22" s="2">
        <v>37.33</v>
      </c>
      <c r="H22" s="2" t="s">
        <v>24</v>
      </c>
      <c r="I22" s="2" t="s">
        <v>25</v>
      </c>
      <c r="J22" s="2" t="s">
        <v>79</v>
      </c>
      <c r="K22" s="2" t="s">
        <v>80</v>
      </c>
      <c r="L22" s="2" t="s">
        <v>33</v>
      </c>
      <c r="M22" s="2" t="s">
        <v>34</v>
      </c>
      <c r="N22" s="2"/>
      <c r="O22" s="2"/>
      <c r="P22" s="2" t="s">
        <v>72</v>
      </c>
      <c r="Q22" s="2" t="s">
        <v>66</v>
      </c>
      <c r="R22" s="2" t="s">
        <v>43</v>
      </c>
      <c r="S22" s="2" t="s">
        <v>66</v>
      </c>
      <c r="T22" s="2" t="s">
        <v>66</v>
      </c>
      <c r="U22" s="2" t="s">
        <v>43</v>
      </c>
      <c r="V22" s="20" t="s">
        <v>73</v>
      </c>
    </row>
    <row r="23" ht="54" spans="1:22">
      <c r="A23" s="18">
        <v>19</v>
      </c>
      <c r="B23" s="2" t="s">
        <v>66</v>
      </c>
      <c r="C23" s="2">
        <v>1</v>
      </c>
      <c r="D23" s="2">
        <v>6</v>
      </c>
      <c r="E23" s="2" t="s">
        <v>29</v>
      </c>
      <c r="F23" s="2" t="s">
        <v>81</v>
      </c>
      <c r="G23" s="2" t="s">
        <v>82</v>
      </c>
      <c r="H23" s="2" t="s">
        <v>83</v>
      </c>
      <c r="I23" s="2" t="s">
        <v>84</v>
      </c>
      <c r="J23" s="2" t="s">
        <v>85</v>
      </c>
      <c r="K23" s="2" t="s">
        <v>86</v>
      </c>
      <c r="L23" s="2" t="s">
        <v>33</v>
      </c>
      <c r="M23" s="2" t="s">
        <v>34</v>
      </c>
      <c r="N23" s="2"/>
      <c r="O23" s="2"/>
      <c r="P23" s="2" t="s">
        <v>72</v>
      </c>
      <c r="Q23" s="2" t="s">
        <v>66</v>
      </c>
      <c r="R23" s="2" t="s">
        <v>36</v>
      </c>
      <c r="S23" s="2" t="s">
        <v>66</v>
      </c>
      <c r="T23" s="2" t="s">
        <v>66</v>
      </c>
      <c r="U23" s="2" t="s">
        <v>36</v>
      </c>
      <c r="V23" s="20" t="s">
        <v>73</v>
      </c>
    </row>
    <row r="24" ht="54" spans="1:22">
      <c r="A24" s="18">
        <v>20</v>
      </c>
      <c r="B24" s="2" t="s">
        <v>66</v>
      </c>
      <c r="C24" s="2">
        <v>1</v>
      </c>
      <c r="D24" s="2">
        <v>2</v>
      </c>
      <c r="E24" s="2" t="s">
        <v>29</v>
      </c>
      <c r="F24" s="2" t="s">
        <v>87</v>
      </c>
      <c r="G24" s="2">
        <v>93.16</v>
      </c>
      <c r="H24" s="2" t="s">
        <v>31</v>
      </c>
      <c r="I24" s="2" t="s">
        <v>31</v>
      </c>
      <c r="J24" s="2" t="s">
        <v>25</v>
      </c>
      <c r="K24" s="2" t="s">
        <v>24</v>
      </c>
      <c r="L24" s="2" t="s">
        <v>33</v>
      </c>
      <c r="M24" s="2" t="s">
        <v>34</v>
      </c>
      <c r="N24" s="2"/>
      <c r="O24" s="2"/>
      <c r="P24" s="2" t="s">
        <v>72</v>
      </c>
      <c r="Q24" s="2" t="s">
        <v>66</v>
      </c>
      <c r="R24" s="2" t="s">
        <v>36</v>
      </c>
      <c r="S24" s="2" t="s">
        <v>66</v>
      </c>
      <c r="T24" s="2" t="s">
        <v>66</v>
      </c>
      <c r="U24" s="2" t="s">
        <v>36</v>
      </c>
      <c r="V24" s="20" t="s">
        <v>73</v>
      </c>
    </row>
    <row r="25" ht="54" spans="1:22">
      <c r="A25" s="18">
        <v>21</v>
      </c>
      <c r="B25" s="2" t="s">
        <v>66</v>
      </c>
      <c r="C25" s="2">
        <v>1</v>
      </c>
      <c r="D25" s="2">
        <v>5</v>
      </c>
      <c r="E25" s="2" t="s">
        <v>29</v>
      </c>
      <c r="F25" s="2" t="s">
        <v>88</v>
      </c>
      <c r="G25" s="2">
        <v>13.79</v>
      </c>
      <c r="H25" s="2" t="s">
        <v>31</v>
      </c>
      <c r="I25" s="2" t="s">
        <v>24</v>
      </c>
      <c r="J25" s="2" t="s">
        <v>24</v>
      </c>
      <c r="K25" s="2" t="s">
        <v>89</v>
      </c>
      <c r="L25" s="2" t="s">
        <v>33</v>
      </c>
      <c r="M25" s="2" t="s">
        <v>34</v>
      </c>
      <c r="N25" s="2"/>
      <c r="O25" s="2"/>
      <c r="P25" s="2" t="s">
        <v>72</v>
      </c>
      <c r="Q25" s="2" t="s">
        <v>66</v>
      </c>
      <c r="R25" s="2" t="s">
        <v>36</v>
      </c>
      <c r="S25" s="2" t="s">
        <v>66</v>
      </c>
      <c r="T25" s="2" t="s">
        <v>66</v>
      </c>
      <c r="U25" s="2" t="s">
        <v>36</v>
      </c>
      <c r="V25" s="20" t="s">
        <v>73</v>
      </c>
    </row>
    <row r="26" ht="54" spans="1:22">
      <c r="A26" s="18">
        <v>22</v>
      </c>
      <c r="B26" s="2" t="s">
        <v>66</v>
      </c>
      <c r="C26" s="2">
        <v>4</v>
      </c>
      <c r="D26" s="2" t="s">
        <v>90</v>
      </c>
      <c r="E26" s="2" t="s">
        <v>29</v>
      </c>
      <c r="F26" s="2" t="s">
        <v>91</v>
      </c>
      <c r="G26" s="2">
        <v>60.77</v>
      </c>
      <c r="H26" s="2" t="s">
        <v>92</v>
      </c>
      <c r="I26" s="2" t="s">
        <v>93</v>
      </c>
      <c r="J26" s="2" t="s">
        <v>94</v>
      </c>
      <c r="K26" s="2" t="s">
        <v>24</v>
      </c>
      <c r="L26" s="2" t="s">
        <v>33</v>
      </c>
      <c r="M26" s="2" t="s">
        <v>34</v>
      </c>
      <c r="N26" s="2"/>
      <c r="O26" s="2"/>
      <c r="P26" s="2" t="s">
        <v>72</v>
      </c>
      <c r="Q26" s="2" t="s">
        <v>66</v>
      </c>
      <c r="R26" s="2" t="s">
        <v>36</v>
      </c>
      <c r="S26" s="2" t="s">
        <v>66</v>
      </c>
      <c r="T26" s="2" t="s">
        <v>66</v>
      </c>
      <c r="U26" s="2" t="s">
        <v>36</v>
      </c>
      <c r="V26" s="20" t="s">
        <v>73</v>
      </c>
    </row>
    <row r="27" ht="54" spans="1:22">
      <c r="A27" s="18">
        <v>23</v>
      </c>
      <c r="B27" s="2" t="s">
        <v>66</v>
      </c>
      <c r="C27" s="2">
        <v>1</v>
      </c>
      <c r="D27" s="2">
        <v>9</v>
      </c>
      <c r="E27" s="2" t="s">
        <v>29</v>
      </c>
      <c r="F27" s="2" t="s">
        <v>95</v>
      </c>
      <c r="G27" s="2">
        <v>32.57</v>
      </c>
      <c r="H27" s="2" t="s">
        <v>24</v>
      </c>
      <c r="I27" s="2" t="s">
        <v>96</v>
      </c>
      <c r="J27" s="2" t="s">
        <v>24</v>
      </c>
      <c r="K27" s="2" t="s">
        <v>40</v>
      </c>
      <c r="L27" s="2" t="s">
        <v>33</v>
      </c>
      <c r="M27" s="2" t="s">
        <v>34</v>
      </c>
      <c r="N27" s="2"/>
      <c r="O27" s="2"/>
      <c r="P27" s="2" t="s">
        <v>72</v>
      </c>
      <c r="Q27" s="2" t="s">
        <v>66</v>
      </c>
      <c r="R27" s="2" t="s">
        <v>36</v>
      </c>
      <c r="S27" s="2" t="s">
        <v>66</v>
      </c>
      <c r="T27" s="2" t="s">
        <v>66</v>
      </c>
      <c r="U27" s="2" t="s">
        <v>36</v>
      </c>
      <c r="V27" s="20" t="s">
        <v>73</v>
      </c>
    </row>
    <row r="28" ht="54" spans="1:22">
      <c r="A28" s="18">
        <v>24</v>
      </c>
      <c r="B28" s="2" t="s">
        <v>66</v>
      </c>
      <c r="C28" s="2">
        <v>1</v>
      </c>
      <c r="D28" s="2">
        <v>11</v>
      </c>
      <c r="E28" s="2" t="s">
        <v>29</v>
      </c>
      <c r="F28" s="2" t="s">
        <v>41</v>
      </c>
      <c r="G28" s="2">
        <v>4.84</v>
      </c>
      <c r="H28" s="2" t="s">
        <v>42</v>
      </c>
      <c r="I28" s="2" t="s">
        <v>31</v>
      </c>
      <c r="J28" s="2" t="s">
        <v>27</v>
      </c>
      <c r="K28" s="2" t="s">
        <v>76</v>
      </c>
      <c r="L28" s="2" t="s">
        <v>33</v>
      </c>
      <c r="M28" s="2" t="s">
        <v>34</v>
      </c>
      <c r="N28" s="2"/>
      <c r="O28" s="2"/>
      <c r="P28" s="2" t="s">
        <v>72</v>
      </c>
      <c r="Q28" s="2" t="s">
        <v>66</v>
      </c>
      <c r="R28" s="2" t="s">
        <v>43</v>
      </c>
      <c r="S28" s="2" t="s">
        <v>66</v>
      </c>
      <c r="T28" s="2" t="s">
        <v>66</v>
      </c>
      <c r="U28" s="2" t="s">
        <v>43</v>
      </c>
      <c r="V28" s="20" t="s">
        <v>73</v>
      </c>
    </row>
    <row r="29" ht="54" spans="1:22">
      <c r="A29" s="18">
        <v>25</v>
      </c>
      <c r="B29" s="2" t="s">
        <v>66</v>
      </c>
      <c r="C29" s="2">
        <v>1</v>
      </c>
      <c r="D29" s="2">
        <v>5</v>
      </c>
      <c r="E29" s="2" t="s">
        <v>29</v>
      </c>
      <c r="F29" s="2" t="s">
        <v>97</v>
      </c>
      <c r="G29" s="2">
        <v>13.56</v>
      </c>
      <c r="H29" s="2" t="s">
        <v>98</v>
      </c>
      <c r="I29" s="2" t="s">
        <v>24</v>
      </c>
      <c r="J29" s="2" t="s">
        <v>40</v>
      </c>
      <c r="K29" s="2" t="s">
        <v>24</v>
      </c>
      <c r="L29" s="2" t="s">
        <v>33</v>
      </c>
      <c r="M29" s="2" t="s">
        <v>34</v>
      </c>
      <c r="N29" s="2"/>
      <c r="O29" s="2"/>
      <c r="P29" s="2" t="s">
        <v>72</v>
      </c>
      <c r="Q29" s="2" t="s">
        <v>66</v>
      </c>
      <c r="R29" s="2" t="s">
        <v>43</v>
      </c>
      <c r="S29" s="2" t="s">
        <v>66</v>
      </c>
      <c r="T29" s="2" t="s">
        <v>66</v>
      </c>
      <c r="U29" s="2" t="s">
        <v>43</v>
      </c>
      <c r="V29" s="20" t="s">
        <v>73</v>
      </c>
    </row>
    <row r="30" ht="54" spans="1:22">
      <c r="A30" s="18">
        <v>26</v>
      </c>
      <c r="B30" s="2" t="s">
        <v>66</v>
      </c>
      <c r="C30" s="2">
        <v>1</v>
      </c>
      <c r="D30" s="2">
        <v>1</v>
      </c>
      <c r="E30" s="2" t="s">
        <v>29</v>
      </c>
      <c r="F30" s="2" t="s">
        <v>99</v>
      </c>
      <c r="G30" s="2">
        <v>37.16</v>
      </c>
      <c r="H30" s="2" t="s">
        <v>100</v>
      </c>
      <c r="I30" s="2" t="s">
        <v>24</v>
      </c>
      <c r="J30" s="2" t="s">
        <v>25</v>
      </c>
      <c r="K30" s="2" t="s">
        <v>101</v>
      </c>
      <c r="L30" s="2" t="s">
        <v>33</v>
      </c>
      <c r="M30" s="2" t="s">
        <v>34</v>
      </c>
      <c r="N30" s="2"/>
      <c r="O30" s="2"/>
      <c r="P30" s="2" t="s">
        <v>72</v>
      </c>
      <c r="Q30" s="2" t="s">
        <v>66</v>
      </c>
      <c r="R30" s="2" t="s">
        <v>43</v>
      </c>
      <c r="S30" s="2" t="s">
        <v>66</v>
      </c>
      <c r="T30" s="2" t="s">
        <v>66</v>
      </c>
      <c r="U30" s="2" t="s">
        <v>43</v>
      </c>
      <c r="V30" s="20" t="s">
        <v>73</v>
      </c>
    </row>
    <row r="31" ht="67.5" spans="1:22">
      <c r="A31" s="18">
        <v>27</v>
      </c>
      <c r="B31" s="2" t="s">
        <v>102</v>
      </c>
      <c r="C31" s="2">
        <v>1</v>
      </c>
      <c r="D31" s="2">
        <v>1</v>
      </c>
      <c r="E31" s="2" t="s">
        <v>29</v>
      </c>
      <c r="F31" s="2" t="s">
        <v>103</v>
      </c>
      <c r="G31" s="2">
        <v>20.38</v>
      </c>
      <c r="H31" s="2" t="s">
        <v>104</v>
      </c>
      <c r="I31" s="2" t="s">
        <v>24</v>
      </c>
      <c r="J31" s="2" t="s">
        <v>25</v>
      </c>
      <c r="K31" s="2" t="s">
        <v>24</v>
      </c>
      <c r="L31" s="2" t="s">
        <v>33</v>
      </c>
      <c r="M31" s="2" t="s">
        <v>34</v>
      </c>
      <c r="N31" s="2"/>
      <c r="O31" s="2"/>
      <c r="P31" s="2" t="s">
        <v>35</v>
      </c>
      <c r="Q31" s="2" t="s">
        <v>102</v>
      </c>
      <c r="R31" s="2" t="s">
        <v>43</v>
      </c>
      <c r="S31" s="2" t="s">
        <v>102</v>
      </c>
      <c r="T31" s="2" t="s">
        <v>102</v>
      </c>
      <c r="U31" s="2" t="s">
        <v>43</v>
      </c>
      <c r="V31" s="2" t="str">
        <f>B31</f>
        <v>李贱城</v>
      </c>
    </row>
    <row r="32" ht="67.5" spans="1:22">
      <c r="A32" s="18">
        <v>28</v>
      </c>
      <c r="B32" s="2" t="s">
        <v>102</v>
      </c>
      <c r="C32" s="2">
        <v>1</v>
      </c>
      <c r="D32" s="2">
        <v>11</v>
      </c>
      <c r="E32" s="2" t="s">
        <v>29</v>
      </c>
      <c r="F32" s="2" t="s">
        <v>41</v>
      </c>
      <c r="G32" s="2">
        <v>7.31</v>
      </c>
      <c r="H32" s="2" t="s">
        <v>24</v>
      </c>
      <c r="I32" s="2" t="s">
        <v>25</v>
      </c>
      <c r="J32" s="2" t="s">
        <v>42</v>
      </c>
      <c r="K32" s="2" t="s">
        <v>42</v>
      </c>
      <c r="L32" s="2" t="s">
        <v>33</v>
      </c>
      <c r="M32" s="2" t="s">
        <v>34</v>
      </c>
      <c r="N32" s="2"/>
      <c r="O32" s="2"/>
      <c r="P32" s="2" t="s">
        <v>35</v>
      </c>
      <c r="Q32" s="2" t="s">
        <v>102</v>
      </c>
      <c r="R32" s="2" t="s">
        <v>43</v>
      </c>
      <c r="S32" s="2" t="s">
        <v>102</v>
      </c>
      <c r="T32" s="2" t="s">
        <v>102</v>
      </c>
      <c r="U32" s="2" t="s">
        <v>43</v>
      </c>
      <c r="V32" s="2" t="str">
        <f t="shared" ref="V32:V42" si="0">B32</f>
        <v>李贱城</v>
      </c>
    </row>
    <row r="33" ht="26" customHeight="1" spans="1:22">
      <c r="A33" s="18">
        <v>29</v>
      </c>
      <c r="B33" s="2" t="s">
        <v>102</v>
      </c>
      <c r="C33" s="2">
        <v>1</v>
      </c>
      <c r="D33" s="2">
        <v>11</v>
      </c>
      <c r="E33" s="2" t="s">
        <v>29</v>
      </c>
      <c r="F33" s="2" t="s">
        <v>105</v>
      </c>
      <c r="G33" s="2">
        <v>10.88</v>
      </c>
      <c r="H33" s="2" t="s">
        <v>24</v>
      </c>
      <c r="I33" s="2" t="s">
        <v>24</v>
      </c>
      <c r="J33" s="2" t="s">
        <v>106</v>
      </c>
      <c r="K33" s="2" t="s">
        <v>107</v>
      </c>
      <c r="L33" s="2" t="s">
        <v>33</v>
      </c>
      <c r="M33" s="2" t="s">
        <v>34</v>
      </c>
      <c r="N33" s="2"/>
      <c r="O33" s="2"/>
      <c r="P33" s="2" t="s">
        <v>35</v>
      </c>
      <c r="Q33" s="2" t="s">
        <v>102</v>
      </c>
      <c r="R33" s="2" t="s">
        <v>43</v>
      </c>
      <c r="S33" s="2" t="s">
        <v>102</v>
      </c>
      <c r="T33" s="2" t="s">
        <v>102</v>
      </c>
      <c r="U33" s="2" t="s">
        <v>43</v>
      </c>
      <c r="V33" s="2" t="str">
        <f t="shared" si="0"/>
        <v>李贱城</v>
      </c>
    </row>
    <row r="34" ht="67.5" spans="1:22">
      <c r="A34" s="18">
        <v>30</v>
      </c>
      <c r="B34" s="2" t="s">
        <v>108</v>
      </c>
      <c r="C34" s="2">
        <v>1</v>
      </c>
      <c r="D34" s="2" t="s">
        <v>67</v>
      </c>
      <c r="E34" s="2" t="s">
        <v>29</v>
      </c>
      <c r="F34" s="2" t="s">
        <v>109</v>
      </c>
      <c r="G34" s="2">
        <v>19</v>
      </c>
      <c r="H34" s="2" t="s">
        <v>25</v>
      </c>
      <c r="I34" s="2" t="s">
        <v>110</v>
      </c>
      <c r="J34" s="2" t="s">
        <v>32</v>
      </c>
      <c r="K34" s="2" t="s">
        <v>31</v>
      </c>
      <c r="L34" s="2" t="s">
        <v>33</v>
      </c>
      <c r="M34" s="2" t="s">
        <v>34</v>
      </c>
      <c r="N34" s="2"/>
      <c r="O34" s="2"/>
      <c r="P34" s="2" t="s">
        <v>35</v>
      </c>
      <c r="Q34" s="2" t="s">
        <v>108</v>
      </c>
      <c r="R34" s="2" t="s">
        <v>36</v>
      </c>
      <c r="S34" s="2" t="s">
        <v>108</v>
      </c>
      <c r="T34" s="2" t="s">
        <v>108</v>
      </c>
      <c r="U34" s="2" t="s">
        <v>36</v>
      </c>
      <c r="V34" s="2" t="str">
        <f t="shared" si="0"/>
        <v>李新贵</v>
      </c>
    </row>
    <row r="35" ht="27" spans="1:22">
      <c r="A35" s="18">
        <v>31</v>
      </c>
      <c r="B35" s="2" t="s">
        <v>108</v>
      </c>
      <c r="C35" s="2">
        <v>1</v>
      </c>
      <c r="D35" s="2">
        <v>6</v>
      </c>
      <c r="E35" s="2"/>
      <c r="F35" s="2" t="s">
        <v>37</v>
      </c>
      <c r="G35" s="2">
        <v>4.37</v>
      </c>
      <c r="H35" s="2" t="s">
        <v>24</v>
      </c>
      <c r="I35" s="2" t="s">
        <v>24</v>
      </c>
      <c r="J35" s="2" t="s">
        <v>24</v>
      </c>
      <c r="K35" s="2" t="s">
        <v>40</v>
      </c>
      <c r="L35" s="2" t="s">
        <v>33</v>
      </c>
      <c r="M35" s="2" t="s">
        <v>34</v>
      </c>
      <c r="N35" s="2"/>
      <c r="O35" s="2"/>
      <c r="P35" s="2"/>
      <c r="Q35" s="2" t="s">
        <v>108</v>
      </c>
      <c r="R35" s="2" t="s">
        <v>36</v>
      </c>
      <c r="S35" s="2" t="s">
        <v>108</v>
      </c>
      <c r="T35" s="2" t="s">
        <v>108</v>
      </c>
      <c r="U35" s="2" t="s">
        <v>36</v>
      </c>
      <c r="V35" s="2" t="str">
        <f t="shared" si="0"/>
        <v>李新贵</v>
      </c>
    </row>
    <row r="36" ht="27" spans="1:22">
      <c r="A36" s="18">
        <v>32</v>
      </c>
      <c r="B36" s="2" t="s">
        <v>108</v>
      </c>
      <c r="C36" s="2">
        <v>1</v>
      </c>
      <c r="D36" s="2">
        <v>6</v>
      </c>
      <c r="E36" s="2"/>
      <c r="F36" s="2" t="s">
        <v>111</v>
      </c>
      <c r="G36" s="2">
        <v>11.37</v>
      </c>
      <c r="H36" s="2" t="s">
        <v>74</v>
      </c>
      <c r="I36" s="2" t="s">
        <v>24</v>
      </c>
      <c r="J36" s="2" t="s">
        <v>24</v>
      </c>
      <c r="K36" s="2" t="s">
        <v>112</v>
      </c>
      <c r="L36" s="2" t="s">
        <v>33</v>
      </c>
      <c r="M36" s="2" t="s">
        <v>34</v>
      </c>
      <c r="N36" s="2"/>
      <c r="O36" s="2"/>
      <c r="P36" s="2"/>
      <c r="Q36" s="2" t="s">
        <v>108</v>
      </c>
      <c r="R36" s="2" t="s">
        <v>36</v>
      </c>
      <c r="S36" s="2" t="s">
        <v>108</v>
      </c>
      <c r="T36" s="2" t="s">
        <v>108</v>
      </c>
      <c r="U36" s="2" t="s">
        <v>36</v>
      </c>
      <c r="V36" s="2" t="str">
        <f t="shared" si="0"/>
        <v>李新贵</v>
      </c>
    </row>
    <row r="37" ht="27" spans="1:22">
      <c r="A37" s="18">
        <v>33</v>
      </c>
      <c r="B37" s="2" t="s">
        <v>108</v>
      </c>
      <c r="C37" s="2">
        <v>4</v>
      </c>
      <c r="D37" s="2" t="s">
        <v>113</v>
      </c>
      <c r="E37" s="2"/>
      <c r="F37" s="2" t="s">
        <v>114</v>
      </c>
      <c r="G37" s="2">
        <v>30.87</v>
      </c>
      <c r="H37" s="2" t="s">
        <v>24</v>
      </c>
      <c r="I37" s="2" t="s">
        <v>49</v>
      </c>
      <c r="J37" s="2" t="s">
        <v>24</v>
      </c>
      <c r="K37" s="2" t="s">
        <v>74</v>
      </c>
      <c r="L37" s="2" t="s">
        <v>33</v>
      </c>
      <c r="M37" s="2" t="s">
        <v>34</v>
      </c>
      <c r="N37" s="2"/>
      <c r="O37" s="2"/>
      <c r="P37" s="2"/>
      <c r="Q37" s="2" t="s">
        <v>108</v>
      </c>
      <c r="R37" s="2" t="s">
        <v>36</v>
      </c>
      <c r="S37" s="2" t="s">
        <v>108</v>
      </c>
      <c r="T37" s="2" t="s">
        <v>108</v>
      </c>
      <c r="U37" s="2" t="s">
        <v>36</v>
      </c>
      <c r="V37" s="2" t="str">
        <f t="shared" si="0"/>
        <v>李新贵</v>
      </c>
    </row>
    <row r="38" ht="27" spans="1:22">
      <c r="A38" s="18">
        <v>34</v>
      </c>
      <c r="B38" s="2" t="s">
        <v>108</v>
      </c>
      <c r="C38" s="2">
        <v>4</v>
      </c>
      <c r="D38" s="2">
        <v>15</v>
      </c>
      <c r="E38" s="2"/>
      <c r="F38" s="2" t="s">
        <v>115</v>
      </c>
      <c r="G38" s="2">
        <v>17.96</v>
      </c>
      <c r="H38" s="2" t="s">
        <v>24</v>
      </c>
      <c r="I38" s="2" t="s">
        <v>74</v>
      </c>
      <c r="J38" s="2" t="s">
        <v>74</v>
      </c>
      <c r="K38" s="2" t="s">
        <v>74</v>
      </c>
      <c r="L38" s="2" t="s">
        <v>33</v>
      </c>
      <c r="M38" s="2" t="s">
        <v>34</v>
      </c>
      <c r="N38" s="2"/>
      <c r="O38" s="2"/>
      <c r="P38" s="2"/>
      <c r="Q38" s="2" t="s">
        <v>108</v>
      </c>
      <c r="R38" s="2" t="s">
        <v>36</v>
      </c>
      <c r="S38" s="2" t="s">
        <v>108</v>
      </c>
      <c r="T38" s="2" t="s">
        <v>108</v>
      </c>
      <c r="U38" s="2" t="s">
        <v>36</v>
      </c>
      <c r="V38" s="2" t="str">
        <f t="shared" si="0"/>
        <v>李新贵</v>
      </c>
    </row>
    <row r="39" ht="67.5" spans="1:22">
      <c r="A39" s="18">
        <v>35</v>
      </c>
      <c r="B39" s="2" t="s">
        <v>108</v>
      </c>
      <c r="C39" s="2" t="s">
        <v>54</v>
      </c>
      <c r="D39" s="2" t="s">
        <v>116</v>
      </c>
      <c r="E39" s="2" t="s">
        <v>29</v>
      </c>
      <c r="F39" s="2" t="s">
        <v>117</v>
      </c>
      <c r="G39" s="2">
        <v>32.68</v>
      </c>
      <c r="H39" s="2" t="s">
        <v>42</v>
      </c>
      <c r="I39" s="2" t="s">
        <v>118</v>
      </c>
      <c r="J39" s="2" t="s">
        <v>119</v>
      </c>
      <c r="K39" s="2" t="s">
        <v>119</v>
      </c>
      <c r="L39" s="2" t="s">
        <v>33</v>
      </c>
      <c r="M39" s="2" t="s">
        <v>34</v>
      </c>
      <c r="N39" s="2"/>
      <c r="O39" s="2"/>
      <c r="P39" s="2" t="s">
        <v>35</v>
      </c>
      <c r="Q39" s="2" t="s">
        <v>108</v>
      </c>
      <c r="R39" s="2" t="s">
        <v>43</v>
      </c>
      <c r="S39" s="2" t="s">
        <v>108</v>
      </c>
      <c r="T39" s="2" t="s">
        <v>108</v>
      </c>
      <c r="U39" s="2" t="s">
        <v>43</v>
      </c>
      <c r="V39" s="2" t="str">
        <f t="shared" si="0"/>
        <v>李新贵</v>
      </c>
    </row>
    <row r="40" ht="54" spans="1:22">
      <c r="A40" s="18">
        <v>36</v>
      </c>
      <c r="B40" s="2" t="s">
        <v>108</v>
      </c>
      <c r="C40" s="2">
        <v>4</v>
      </c>
      <c r="D40" s="2">
        <v>14</v>
      </c>
      <c r="E40" s="2"/>
      <c r="F40" s="2" t="s">
        <v>120</v>
      </c>
      <c r="G40" s="2">
        <v>13.79</v>
      </c>
      <c r="H40" s="2" t="s">
        <v>24</v>
      </c>
      <c r="I40" s="2" t="s">
        <v>25</v>
      </c>
      <c r="J40" s="2" t="s">
        <v>121</v>
      </c>
      <c r="K40" s="2" t="s">
        <v>32</v>
      </c>
      <c r="L40" s="2" t="s">
        <v>33</v>
      </c>
      <c r="M40" s="2" t="s">
        <v>34</v>
      </c>
      <c r="N40" s="2"/>
      <c r="O40" s="2"/>
      <c r="P40" s="2"/>
      <c r="Q40" s="2" t="s">
        <v>108</v>
      </c>
      <c r="R40" s="2"/>
      <c r="S40" s="2" t="s">
        <v>108</v>
      </c>
      <c r="T40" s="2" t="s">
        <v>108</v>
      </c>
      <c r="U40" s="2" t="s">
        <v>43</v>
      </c>
      <c r="V40" s="2" t="str">
        <f t="shared" si="0"/>
        <v>李新贵</v>
      </c>
    </row>
    <row r="41" ht="54" spans="1:22">
      <c r="A41" s="18">
        <v>37</v>
      </c>
      <c r="B41" s="2" t="s">
        <v>108</v>
      </c>
      <c r="C41" s="2">
        <v>1</v>
      </c>
      <c r="D41" s="2">
        <v>5</v>
      </c>
      <c r="E41" s="2"/>
      <c r="F41" s="2" t="s">
        <v>122</v>
      </c>
      <c r="G41" s="2">
        <v>17.84</v>
      </c>
      <c r="H41" s="2" t="s">
        <v>123</v>
      </c>
      <c r="I41" s="2" t="s">
        <v>25</v>
      </c>
      <c r="J41" s="2" t="s">
        <v>124</v>
      </c>
      <c r="K41" s="2" t="s">
        <v>24</v>
      </c>
      <c r="L41" s="2" t="s">
        <v>33</v>
      </c>
      <c r="M41" s="2" t="s">
        <v>34</v>
      </c>
      <c r="N41" s="2"/>
      <c r="O41" s="2"/>
      <c r="P41" s="2"/>
      <c r="Q41" s="2" t="s">
        <v>108</v>
      </c>
      <c r="R41" s="2"/>
      <c r="S41" s="2" t="s">
        <v>108</v>
      </c>
      <c r="T41" s="2" t="s">
        <v>108</v>
      </c>
      <c r="U41" s="2" t="s">
        <v>43</v>
      </c>
      <c r="V41" s="2" t="str">
        <f t="shared" si="0"/>
        <v>李新贵</v>
      </c>
    </row>
    <row r="42" ht="54" spans="1:22">
      <c r="A42" s="18">
        <v>38</v>
      </c>
      <c r="B42" s="2" t="s">
        <v>108</v>
      </c>
      <c r="C42" s="2">
        <v>4</v>
      </c>
      <c r="D42" s="2" t="s">
        <v>125</v>
      </c>
      <c r="E42" s="2"/>
      <c r="F42" s="2" t="s">
        <v>126</v>
      </c>
      <c r="G42" s="2">
        <v>15.12</v>
      </c>
      <c r="H42" s="2" t="s">
        <v>27</v>
      </c>
      <c r="I42" s="2" t="s">
        <v>127</v>
      </c>
      <c r="J42" s="2" t="s">
        <v>24</v>
      </c>
      <c r="K42" s="2" t="s">
        <v>40</v>
      </c>
      <c r="L42" s="2" t="s">
        <v>33</v>
      </c>
      <c r="M42" s="2" t="s">
        <v>34</v>
      </c>
      <c r="N42" s="2"/>
      <c r="O42" s="2"/>
      <c r="P42" s="2"/>
      <c r="Q42" s="2" t="s">
        <v>108</v>
      </c>
      <c r="R42" s="2"/>
      <c r="S42" s="2" t="s">
        <v>108</v>
      </c>
      <c r="T42" s="2" t="s">
        <v>108</v>
      </c>
      <c r="U42" s="2" t="s">
        <v>43</v>
      </c>
      <c r="V42" s="2" t="str">
        <f t="shared" si="0"/>
        <v>李新贵</v>
      </c>
    </row>
    <row r="43" ht="67.5" spans="1:22">
      <c r="A43" s="18">
        <v>39</v>
      </c>
      <c r="B43" s="2" t="s">
        <v>35</v>
      </c>
      <c r="C43" s="2">
        <v>1</v>
      </c>
      <c r="D43" s="2">
        <v>3</v>
      </c>
      <c r="E43" s="2" t="s">
        <v>29</v>
      </c>
      <c r="F43" s="2" t="s">
        <v>56</v>
      </c>
      <c r="G43" s="2">
        <v>10.01</v>
      </c>
      <c r="H43" s="2" t="s">
        <v>128</v>
      </c>
      <c r="I43" s="2" t="s">
        <v>24</v>
      </c>
      <c r="J43" s="2" t="s">
        <v>49</v>
      </c>
      <c r="K43" s="2" t="s">
        <v>24</v>
      </c>
      <c r="L43" s="2" t="s">
        <v>33</v>
      </c>
      <c r="M43" s="2" t="s">
        <v>34</v>
      </c>
      <c r="N43" s="2"/>
      <c r="O43" s="2"/>
      <c r="P43" s="2" t="s">
        <v>35</v>
      </c>
      <c r="Q43" s="2" t="s">
        <v>35</v>
      </c>
      <c r="R43" s="2" t="s">
        <v>36</v>
      </c>
      <c r="S43" s="2" t="s">
        <v>35</v>
      </c>
      <c r="T43" s="2" t="s">
        <v>35</v>
      </c>
      <c r="U43" s="2" t="s">
        <v>36</v>
      </c>
      <c r="V43" s="2"/>
    </row>
    <row r="44" ht="67.5" spans="1:22">
      <c r="A44" s="18">
        <v>40</v>
      </c>
      <c r="B44" s="2" t="s">
        <v>35</v>
      </c>
      <c r="C44" s="2">
        <v>4</v>
      </c>
      <c r="D44" s="2">
        <v>16</v>
      </c>
      <c r="E44" s="2"/>
      <c r="F44" s="2" t="s">
        <v>129</v>
      </c>
      <c r="G44" s="2">
        <v>93.51</v>
      </c>
      <c r="H44" s="2" t="s">
        <v>24</v>
      </c>
      <c r="I44" s="2" t="s">
        <v>24</v>
      </c>
      <c r="J44" s="2" t="s">
        <v>130</v>
      </c>
      <c r="K44" s="2" t="s">
        <v>24</v>
      </c>
      <c r="L44" s="2" t="s">
        <v>33</v>
      </c>
      <c r="M44" s="2" t="s">
        <v>34</v>
      </c>
      <c r="N44" s="2"/>
      <c r="O44" s="2"/>
      <c r="P44" s="2" t="s">
        <v>35</v>
      </c>
      <c r="Q44" s="2" t="s">
        <v>35</v>
      </c>
      <c r="R44" s="2" t="s">
        <v>36</v>
      </c>
      <c r="S44" s="2" t="s">
        <v>35</v>
      </c>
      <c r="T44" s="2" t="s">
        <v>35</v>
      </c>
      <c r="U44" s="2" t="s">
        <v>36</v>
      </c>
      <c r="V44" s="2"/>
    </row>
    <row r="45" ht="67.5" spans="1:22">
      <c r="A45" s="18">
        <v>41</v>
      </c>
      <c r="B45" s="2" t="s">
        <v>35</v>
      </c>
      <c r="C45" s="2">
        <v>4</v>
      </c>
      <c r="D45" s="2">
        <v>14</v>
      </c>
      <c r="E45" s="2"/>
      <c r="F45" s="2" t="s">
        <v>131</v>
      </c>
      <c r="G45" s="2">
        <v>12.46</v>
      </c>
      <c r="H45" s="2" t="s">
        <v>32</v>
      </c>
      <c r="I45" s="2" t="s">
        <v>27</v>
      </c>
      <c r="J45" s="2" t="s">
        <v>40</v>
      </c>
      <c r="K45" s="2" t="s">
        <v>27</v>
      </c>
      <c r="L45" s="2" t="s">
        <v>33</v>
      </c>
      <c r="M45" s="2" t="s">
        <v>34</v>
      </c>
      <c r="N45" s="2"/>
      <c r="O45" s="2"/>
      <c r="P45" s="2" t="s">
        <v>35</v>
      </c>
      <c r="Q45" s="2" t="s">
        <v>35</v>
      </c>
      <c r="R45" s="2" t="s">
        <v>36</v>
      </c>
      <c r="S45" s="2" t="s">
        <v>35</v>
      </c>
      <c r="T45" s="2" t="s">
        <v>35</v>
      </c>
      <c r="U45" s="2" t="s">
        <v>36</v>
      </c>
      <c r="V45" s="2"/>
    </row>
    <row r="46" ht="67.5" spans="1:22">
      <c r="A46" s="18">
        <v>42</v>
      </c>
      <c r="B46" s="2" t="s">
        <v>35</v>
      </c>
      <c r="C46" s="2">
        <v>4</v>
      </c>
      <c r="D46" s="2">
        <v>14</v>
      </c>
      <c r="E46" s="2"/>
      <c r="F46" s="2" t="s">
        <v>131</v>
      </c>
      <c r="G46" s="2">
        <v>27.95</v>
      </c>
      <c r="H46" s="2" t="s">
        <v>74</v>
      </c>
      <c r="I46" s="2" t="s">
        <v>24</v>
      </c>
      <c r="J46" s="2" t="s">
        <v>32</v>
      </c>
      <c r="K46" s="2" t="s">
        <v>24</v>
      </c>
      <c r="L46" s="2" t="s">
        <v>33</v>
      </c>
      <c r="M46" s="2" t="s">
        <v>34</v>
      </c>
      <c r="N46" s="2"/>
      <c r="O46" s="2"/>
      <c r="P46" s="2" t="s">
        <v>35</v>
      </c>
      <c r="Q46" s="2" t="s">
        <v>35</v>
      </c>
      <c r="R46" s="2" t="s">
        <v>36</v>
      </c>
      <c r="S46" s="2" t="s">
        <v>35</v>
      </c>
      <c r="T46" s="2" t="s">
        <v>35</v>
      </c>
      <c r="U46" s="2" t="s">
        <v>36</v>
      </c>
      <c r="V46" s="2"/>
    </row>
    <row r="47" ht="54" spans="1:22">
      <c r="A47" s="18">
        <v>43</v>
      </c>
      <c r="B47" s="2" t="s">
        <v>132</v>
      </c>
      <c r="C47" s="2">
        <v>1</v>
      </c>
      <c r="D47" s="2">
        <v>6</v>
      </c>
      <c r="E47" s="2" t="s">
        <v>29</v>
      </c>
      <c r="F47" s="2" t="s">
        <v>133</v>
      </c>
      <c r="G47" s="2">
        <v>7.78</v>
      </c>
      <c r="H47" s="2" t="s">
        <v>42</v>
      </c>
      <c r="I47" s="2" t="s">
        <v>40</v>
      </c>
      <c r="J47" s="2" t="s">
        <v>134</v>
      </c>
      <c r="K47" s="2" t="s">
        <v>135</v>
      </c>
      <c r="L47" s="2" t="s">
        <v>33</v>
      </c>
      <c r="M47" s="2" t="s">
        <v>34</v>
      </c>
      <c r="N47" s="2"/>
      <c r="O47" s="2"/>
      <c r="P47" s="2" t="s">
        <v>72</v>
      </c>
      <c r="Q47" s="2" t="s">
        <v>132</v>
      </c>
      <c r="R47" s="2" t="s">
        <v>36</v>
      </c>
      <c r="S47" s="2" t="s">
        <v>132</v>
      </c>
      <c r="T47" s="2" t="s">
        <v>132</v>
      </c>
      <c r="U47" s="2" t="s">
        <v>36</v>
      </c>
      <c r="V47" s="2"/>
    </row>
    <row r="48" ht="27" spans="1:22">
      <c r="A48" s="18">
        <v>44</v>
      </c>
      <c r="B48" s="2" t="s">
        <v>132</v>
      </c>
      <c r="C48" s="2">
        <v>1</v>
      </c>
      <c r="D48" s="2">
        <v>6</v>
      </c>
      <c r="E48" s="2"/>
      <c r="F48" s="2" t="s">
        <v>136</v>
      </c>
      <c r="G48" s="2">
        <v>14.12</v>
      </c>
      <c r="H48" s="2" t="s">
        <v>137</v>
      </c>
      <c r="I48" s="2" t="s">
        <v>25</v>
      </c>
      <c r="J48" s="2" t="s">
        <v>138</v>
      </c>
      <c r="K48" s="2" t="s">
        <v>139</v>
      </c>
      <c r="L48" s="2" t="s">
        <v>33</v>
      </c>
      <c r="M48" s="2" t="s">
        <v>34</v>
      </c>
      <c r="N48" s="2"/>
      <c r="O48" s="2"/>
      <c r="P48" s="2"/>
      <c r="Q48" s="2" t="s">
        <v>132</v>
      </c>
      <c r="R48" s="2" t="s">
        <v>36</v>
      </c>
      <c r="S48" s="2" t="s">
        <v>132</v>
      </c>
      <c r="T48" s="2" t="s">
        <v>132</v>
      </c>
      <c r="U48" s="2" t="s">
        <v>36</v>
      </c>
      <c r="V48" s="2"/>
    </row>
    <row r="49" ht="54" spans="1:22">
      <c r="A49" s="18">
        <v>45</v>
      </c>
      <c r="B49" s="2" t="s">
        <v>132</v>
      </c>
      <c r="C49" s="2">
        <v>1</v>
      </c>
      <c r="D49" s="2">
        <v>11</v>
      </c>
      <c r="E49" s="2"/>
      <c r="F49" s="2" t="s">
        <v>140</v>
      </c>
      <c r="G49" s="2">
        <v>9.81</v>
      </c>
      <c r="H49" s="2" t="s">
        <v>141</v>
      </c>
      <c r="I49" s="2" t="s">
        <v>98</v>
      </c>
      <c r="J49" s="2" t="s">
        <v>24</v>
      </c>
      <c r="K49" s="2" t="s">
        <v>27</v>
      </c>
      <c r="L49" s="2" t="s">
        <v>33</v>
      </c>
      <c r="M49" s="2" t="s">
        <v>34</v>
      </c>
      <c r="N49" s="2"/>
      <c r="O49" s="2"/>
      <c r="P49" s="2"/>
      <c r="Q49" s="2" t="s">
        <v>132</v>
      </c>
      <c r="R49" s="2" t="s">
        <v>43</v>
      </c>
      <c r="S49" s="2" t="s">
        <v>132</v>
      </c>
      <c r="T49" s="2" t="s">
        <v>132</v>
      </c>
      <c r="U49" s="2" t="s">
        <v>43</v>
      </c>
      <c r="V49" s="2"/>
    </row>
    <row r="51" ht="24" customHeight="1" spans="1:22">
      <c r="A51" s="7" t="s">
        <v>142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>
      <c r="A52" s="7" t="s">
        <v>143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4" ht="40.5" spans="1:22">
      <c r="Q54" s="8" t="s">
        <v>144</v>
      </c>
    </row>
    <row r="55" ht="54" spans="1:22">
      <c r="Q55" s="8" t="s">
        <v>145</v>
      </c>
    </row>
  </sheetData>
  <mergeCells count="21">
    <mergeCell ref="A1:V1"/>
    <mergeCell ref="A2:V2"/>
    <mergeCell ref="H3:K3"/>
    <mergeCell ref="P3:R3"/>
    <mergeCell ref="S3:U3"/>
    <mergeCell ref="A51:V51"/>
    <mergeCell ref="A52:V52"/>
    <mergeCell ref="Q54:S54"/>
    <mergeCell ref="Q55:S55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N3:N4"/>
    <mergeCell ref="O3:O4"/>
    <mergeCell ref="V3:V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0"/>
  <sheetViews>
    <sheetView topLeftCell="A12" workbookViewId="0">
      <selection activeCell="Q20" sqref="Q20:T20"/>
    </sheetView>
  </sheetViews>
  <sheetFormatPr defaultColWidth="9" defaultRowHeight="13.5"/>
  <cols>
    <col min="1" max="12" width="9" style="1"/>
    <col min="13" max="15" width="4.5" style="1" customWidth="1"/>
    <col min="16" max="16384" width="9" style="1"/>
  </cols>
  <sheetData>
    <row r="1" spans="1:2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A2" s="7" t="s">
        <v>146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ht="40.5" spans="1:2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/>
      <c r="J3" s="6"/>
      <c r="K3" s="6"/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/>
      <c r="R3" s="6"/>
      <c r="S3" s="6" t="s">
        <v>14</v>
      </c>
      <c r="T3" s="6"/>
      <c r="U3" s="6"/>
      <c r="V3" s="6" t="s">
        <v>15</v>
      </c>
    </row>
    <row r="4" spans="1:24">
      <c r="A4" s="6"/>
      <c r="B4" s="6"/>
      <c r="C4" s="6"/>
      <c r="D4" s="6"/>
      <c r="E4" s="6"/>
      <c r="F4" s="6"/>
      <c r="G4" s="6"/>
      <c r="H4" s="6" t="s">
        <v>16</v>
      </c>
      <c r="I4" s="6" t="s">
        <v>17</v>
      </c>
      <c r="J4" s="6" t="s">
        <v>18</v>
      </c>
      <c r="K4" s="6" t="s">
        <v>19</v>
      </c>
      <c r="L4" s="6"/>
      <c r="M4" s="6"/>
      <c r="N4" s="6"/>
      <c r="O4" s="6"/>
      <c r="P4" s="6" t="s">
        <v>20</v>
      </c>
      <c r="Q4" s="6" t="s">
        <v>21</v>
      </c>
      <c r="R4" s="6" t="s">
        <v>22</v>
      </c>
      <c r="S4" s="6" t="s">
        <v>20</v>
      </c>
      <c r="T4" s="6" t="s">
        <v>21</v>
      </c>
      <c r="U4" s="6" t="s">
        <v>22</v>
      </c>
      <c r="V4" s="6"/>
    </row>
    <row r="5" ht="67.5" spans="1:24">
      <c r="A5" s="6">
        <v>1</v>
      </c>
      <c r="B5" s="6" t="s">
        <v>147</v>
      </c>
      <c r="C5" s="6">
        <v>7</v>
      </c>
      <c r="D5" s="6">
        <v>4</v>
      </c>
      <c r="E5" s="6" t="s">
        <v>29</v>
      </c>
      <c r="F5" s="6" t="s">
        <v>148</v>
      </c>
      <c r="G5" s="6">
        <v>83.87</v>
      </c>
      <c r="H5" s="6" t="s">
        <v>149</v>
      </c>
      <c r="I5" s="6" t="s">
        <v>24</v>
      </c>
      <c r="J5" s="6" t="s">
        <v>31</v>
      </c>
      <c r="K5" s="6" t="s">
        <v>76</v>
      </c>
      <c r="L5" s="6" t="s">
        <v>33</v>
      </c>
      <c r="M5" s="6" t="s">
        <v>34</v>
      </c>
      <c r="N5" s="6"/>
      <c r="O5" s="6"/>
      <c r="P5" s="6" t="s">
        <v>146</v>
      </c>
      <c r="Q5" s="6" t="s">
        <v>147</v>
      </c>
      <c r="R5" s="6" t="s">
        <v>150</v>
      </c>
      <c r="S5" s="6" t="s">
        <v>147</v>
      </c>
      <c r="T5" s="6" t="s">
        <v>147</v>
      </c>
      <c r="U5" s="6" t="s">
        <v>150</v>
      </c>
      <c r="V5" s="6" t="s">
        <v>147</v>
      </c>
    </row>
    <row r="6" ht="67.5" spans="1:24">
      <c r="A6" s="6">
        <v>2</v>
      </c>
      <c r="B6" s="6" t="s">
        <v>151</v>
      </c>
      <c r="C6" s="6">
        <v>6</v>
      </c>
      <c r="D6" s="6">
        <v>6</v>
      </c>
      <c r="E6" s="6" t="s">
        <v>29</v>
      </c>
      <c r="F6" s="6" t="s">
        <v>152</v>
      </c>
      <c r="G6" s="6">
        <v>126.58</v>
      </c>
      <c r="H6" s="6" t="s">
        <v>153</v>
      </c>
      <c r="I6" s="6" t="s">
        <v>24</v>
      </c>
      <c r="J6" s="6" t="s">
        <v>70</v>
      </c>
      <c r="K6" s="6" t="s">
        <v>24</v>
      </c>
      <c r="L6" s="6" t="s">
        <v>33</v>
      </c>
      <c r="M6" s="6" t="s">
        <v>34</v>
      </c>
      <c r="N6" s="6"/>
      <c r="O6" s="6"/>
      <c r="P6" s="6" t="s">
        <v>146</v>
      </c>
      <c r="Q6" s="6" t="s">
        <v>151</v>
      </c>
      <c r="R6" s="6" t="s">
        <v>36</v>
      </c>
      <c r="S6" s="6" t="s">
        <v>151</v>
      </c>
      <c r="T6" s="6" t="s">
        <v>151</v>
      </c>
      <c r="U6" s="6" t="s">
        <v>36</v>
      </c>
      <c r="V6" s="6" t="s">
        <v>154</v>
      </c>
    </row>
    <row r="7" ht="67.5" spans="1:24">
      <c r="A7" s="6">
        <v>3</v>
      </c>
      <c r="B7" s="6" t="s">
        <v>155</v>
      </c>
      <c r="C7" s="6">
        <v>2</v>
      </c>
      <c r="D7" s="6">
        <v>5</v>
      </c>
      <c r="E7" s="6" t="s">
        <v>29</v>
      </c>
      <c r="F7" s="6" t="s">
        <v>156</v>
      </c>
      <c r="G7" s="6">
        <v>18.2</v>
      </c>
      <c r="H7" s="6" t="s">
        <v>50</v>
      </c>
      <c r="I7" s="6" t="s">
        <v>24</v>
      </c>
      <c r="J7" s="6" t="s">
        <v>157</v>
      </c>
      <c r="K7" s="6" t="s">
        <v>158</v>
      </c>
      <c r="L7" s="6" t="s">
        <v>33</v>
      </c>
      <c r="M7" s="6" t="s">
        <v>34</v>
      </c>
      <c r="N7" s="6"/>
      <c r="O7" s="6"/>
      <c r="P7" s="6" t="s">
        <v>146</v>
      </c>
      <c r="Q7" s="6" t="s">
        <v>155</v>
      </c>
      <c r="R7" s="6" t="s">
        <v>36</v>
      </c>
      <c r="S7" s="6" t="s">
        <v>155</v>
      </c>
      <c r="T7" s="6" t="s">
        <v>155</v>
      </c>
      <c r="U7" s="6" t="s">
        <v>36</v>
      </c>
      <c r="V7" s="6" t="s">
        <v>159</v>
      </c>
    </row>
    <row r="8" ht="67.5" spans="1:24">
      <c r="A8" s="6">
        <v>4</v>
      </c>
      <c r="B8" s="6" t="s">
        <v>155</v>
      </c>
      <c r="C8" s="6">
        <v>6</v>
      </c>
      <c r="D8" s="6">
        <v>9</v>
      </c>
      <c r="E8" s="6" t="s">
        <v>29</v>
      </c>
      <c r="F8" s="6" t="s">
        <v>160</v>
      </c>
      <c r="G8" s="6">
        <v>5.31</v>
      </c>
      <c r="H8" s="6" t="s">
        <v>27</v>
      </c>
      <c r="I8" s="6" t="s">
        <v>24</v>
      </c>
      <c r="J8" s="6" t="s">
        <v>89</v>
      </c>
      <c r="K8" s="6" t="s">
        <v>24</v>
      </c>
      <c r="L8" s="6" t="s">
        <v>33</v>
      </c>
      <c r="M8" s="6" t="s">
        <v>34</v>
      </c>
      <c r="N8" s="6"/>
      <c r="O8" s="6"/>
      <c r="P8" s="6" t="s">
        <v>146</v>
      </c>
      <c r="Q8" s="6" t="s">
        <v>155</v>
      </c>
      <c r="R8" s="6" t="s">
        <v>43</v>
      </c>
      <c r="S8" s="6" t="s">
        <v>155</v>
      </c>
      <c r="T8" s="6" t="s">
        <v>155</v>
      </c>
      <c r="U8" s="6" t="s">
        <v>43</v>
      </c>
      <c r="V8" s="6" t="s">
        <v>159</v>
      </c>
    </row>
    <row r="9" ht="67.5" spans="1:24">
      <c r="A9" s="6">
        <v>5</v>
      </c>
      <c r="B9" s="6" t="s">
        <v>155</v>
      </c>
      <c r="C9" s="6">
        <v>2</v>
      </c>
      <c r="D9" s="6" t="s">
        <v>161</v>
      </c>
      <c r="E9" s="6" t="s">
        <v>29</v>
      </c>
      <c r="F9" s="6" t="s">
        <v>162</v>
      </c>
      <c r="G9" s="6">
        <v>4.65</v>
      </c>
      <c r="H9" s="6" t="s">
        <v>70</v>
      </c>
      <c r="I9" s="6" t="s">
        <v>163</v>
      </c>
      <c r="J9" s="6" t="s">
        <v>40</v>
      </c>
      <c r="K9" s="6" t="s">
        <v>40</v>
      </c>
      <c r="L9" s="6" t="s">
        <v>33</v>
      </c>
      <c r="M9" s="6" t="s">
        <v>34</v>
      </c>
      <c r="N9" s="6"/>
      <c r="O9" s="6"/>
      <c r="P9" s="6" t="s">
        <v>146</v>
      </c>
      <c r="Q9" s="6" t="s">
        <v>155</v>
      </c>
      <c r="R9" s="6" t="s">
        <v>43</v>
      </c>
      <c r="S9" s="6" t="s">
        <v>155</v>
      </c>
      <c r="T9" s="6" t="s">
        <v>155</v>
      </c>
      <c r="U9" s="6" t="s">
        <v>43</v>
      </c>
      <c r="V9" s="6" t="s">
        <v>159</v>
      </c>
    </row>
    <row r="10" ht="67.5" spans="1:24">
      <c r="A10" s="6">
        <v>6</v>
      </c>
      <c r="B10" s="6" t="s">
        <v>164</v>
      </c>
      <c r="C10" s="6">
        <v>7</v>
      </c>
      <c r="D10" s="6">
        <v>4</v>
      </c>
      <c r="E10" s="6" t="s">
        <v>29</v>
      </c>
      <c r="F10" s="6" t="s">
        <v>165</v>
      </c>
      <c r="G10" s="6">
        <v>15.3</v>
      </c>
      <c r="H10" s="6" t="s">
        <v>166</v>
      </c>
      <c r="I10" s="6" t="s">
        <v>24</v>
      </c>
      <c r="J10" s="6" t="s">
        <v>112</v>
      </c>
      <c r="K10" s="6" t="s">
        <v>167</v>
      </c>
      <c r="L10" s="6" t="s">
        <v>33</v>
      </c>
      <c r="M10" s="6" t="s">
        <v>34</v>
      </c>
      <c r="N10" s="6"/>
      <c r="O10" s="6"/>
      <c r="P10" s="6" t="s">
        <v>146</v>
      </c>
      <c r="Q10" s="6" t="s">
        <v>164</v>
      </c>
      <c r="R10" s="6" t="s">
        <v>36</v>
      </c>
      <c r="S10" s="6" t="s">
        <v>164</v>
      </c>
      <c r="T10" s="6" t="s">
        <v>164</v>
      </c>
      <c r="U10" s="6" t="s">
        <v>36</v>
      </c>
      <c r="V10" s="6" t="s">
        <v>168</v>
      </c>
    </row>
    <row r="11" ht="67.5" spans="1:24">
      <c r="A11" s="6">
        <v>7</v>
      </c>
      <c r="B11" s="6" t="s">
        <v>164</v>
      </c>
      <c r="C11" s="6">
        <v>7</v>
      </c>
      <c r="D11" s="6">
        <v>4</v>
      </c>
      <c r="E11" s="6" t="s">
        <v>29</v>
      </c>
      <c r="F11" s="6" t="s">
        <v>169</v>
      </c>
      <c r="G11" s="6">
        <v>10.48</v>
      </c>
      <c r="H11" s="6" t="s">
        <v>170</v>
      </c>
      <c r="I11" s="6" t="s">
        <v>27</v>
      </c>
      <c r="J11" s="6" t="s">
        <v>124</v>
      </c>
      <c r="K11" s="6" t="s">
        <v>112</v>
      </c>
      <c r="L11" s="6" t="s">
        <v>33</v>
      </c>
      <c r="M11" s="6" t="s">
        <v>34</v>
      </c>
      <c r="N11" s="6"/>
      <c r="O11" s="6"/>
      <c r="P11" s="6" t="s">
        <v>146</v>
      </c>
      <c r="Q11" s="6" t="s">
        <v>164</v>
      </c>
      <c r="R11" s="6" t="s">
        <v>36</v>
      </c>
      <c r="S11" s="6" t="s">
        <v>164</v>
      </c>
      <c r="T11" s="6" t="s">
        <v>164</v>
      </c>
      <c r="U11" s="6" t="s">
        <v>36</v>
      </c>
      <c r="V11" s="6" t="s">
        <v>168</v>
      </c>
    </row>
    <row r="12" ht="67.5" spans="1:24">
      <c r="A12" s="6">
        <v>8</v>
      </c>
      <c r="B12" s="6" t="s">
        <v>164</v>
      </c>
      <c r="C12" s="6">
        <v>7</v>
      </c>
      <c r="D12" s="6">
        <v>4</v>
      </c>
      <c r="E12" s="6" t="s">
        <v>29</v>
      </c>
      <c r="F12" s="6" t="s">
        <v>171</v>
      </c>
      <c r="G12" s="6">
        <v>11.54</v>
      </c>
      <c r="H12" s="6" t="s">
        <v>172</v>
      </c>
      <c r="I12" s="6" t="s">
        <v>74</v>
      </c>
      <c r="J12" s="6" t="s">
        <v>27</v>
      </c>
      <c r="K12" s="6" t="s">
        <v>27</v>
      </c>
      <c r="L12" s="6" t="s">
        <v>33</v>
      </c>
      <c r="M12" s="6" t="s">
        <v>34</v>
      </c>
      <c r="N12" s="6"/>
      <c r="O12" s="6"/>
      <c r="P12" s="6" t="s">
        <v>146</v>
      </c>
      <c r="Q12" s="6" t="s">
        <v>164</v>
      </c>
      <c r="R12" s="6" t="s">
        <v>36</v>
      </c>
      <c r="S12" s="6" t="s">
        <v>164</v>
      </c>
      <c r="T12" s="6" t="s">
        <v>164</v>
      </c>
      <c r="U12" s="6" t="s">
        <v>36</v>
      </c>
      <c r="V12" s="6" t="s">
        <v>168</v>
      </c>
    </row>
    <row r="13" ht="67.5" spans="1:24">
      <c r="A13" s="6">
        <v>9</v>
      </c>
      <c r="B13" s="6" t="s">
        <v>164</v>
      </c>
      <c r="C13" s="6">
        <v>7</v>
      </c>
      <c r="D13" s="6">
        <v>4</v>
      </c>
      <c r="E13" s="6" t="s">
        <v>29</v>
      </c>
      <c r="F13" s="6" t="s">
        <v>173</v>
      </c>
      <c r="G13" s="6">
        <v>25.44</v>
      </c>
      <c r="H13" s="6" t="s">
        <v>27</v>
      </c>
      <c r="I13" s="6" t="s">
        <v>174</v>
      </c>
      <c r="J13" s="6" t="s">
        <v>175</v>
      </c>
      <c r="K13" s="6" t="s">
        <v>40</v>
      </c>
      <c r="L13" s="6" t="s">
        <v>33</v>
      </c>
      <c r="M13" s="6" t="s">
        <v>34</v>
      </c>
      <c r="N13" s="6"/>
      <c r="O13" s="6"/>
      <c r="P13" s="6" t="s">
        <v>146</v>
      </c>
      <c r="Q13" s="6" t="s">
        <v>164</v>
      </c>
      <c r="R13" s="6" t="s">
        <v>36</v>
      </c>
      <c r="S13" s="6" t="s">
        <v>164</v>
      </c>
      <c r="T13" s="6" t="s">
        <v>164</v>
      </c>
      <c r="U13" s="6" t="s">
        <v>36</v>
      </c>
      <c r="V13" s="6" t="s">
        <v>168</v>
      </c>
    </row>
    <row r="14" spans="1:2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6" ht="31" customHeight="1" spans="1:24">
      <c r="A16" s="7" t="s">
        <v>142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ht="24" customHeight="1" spans="1:22">
      <c r="A17" s="7" t="s">
        <v>143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9" ht="40.5" spans="1:22">
      <c r="Q19" s="8" t="s">
        <v>144</v>
      </c>
      <c r="R19" s="8"/>
      <c r="S19" s="8"/>
      <c r="T19" s="8"/>
    </row>
    <row r="20" ht="54" spans="1:22">
      <c r="Q20" s="8" t="s">
        <v>145</v>
      </c>
      <c r="R20" s="8"/>
      <c r="S20" s="8"/>
      <c r="T20" s="8"/>
    </row>
  </sheetData>
  <mergeCells count="6">
    <mergeCell ref="A1:X1"/>
    <mergeCell ref="A2:V2"/>
    <mergeCell ref="A16:V16"/>
    <mergeCell ref="A17:V17"/>
    <mergeCell ref="Q19:T19"/>
    <mergeCell ref="Q20:T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topLeftCell="A13" workbookViewId="0">
      <selection activeCell="Q21" sqref="Q21:T21"/>
    </sheetView>
  </sheetViews>
  <sheetFormatPr defaultColWidth="9" defaultRowHeight="13.5"/>
  <cols>
    <col min="1" max="1" width="6.25" style="8" customWidth="1"/>
    <col min="2" max="12" width="9" style="8"/>
    <col min="13" max="15" width="2.5" style="8" customWidth="1"/>
    <col min="16" max="16384" width="9" style="8"/>
  </cols>
  <sheetData>
    <row r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2" t="s">
        <v>176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40.5" spans="1:2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/>
      <c r="J3" s="2"/>
      <c r="K3" s="2"/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/>
      <c r="R3" s="2"/>
      <c r="S3" s="2" t="s">
        <v>14</v>
      </c>
      <c r="T3" s="2"/>
      <c r="U3" s="2"/>
      <c r="V3" s="2" t="s">
        <v>15</v>
      </c>
    </row>
    <row r="4" spans="1:22">
      <c r="A4" s="2"/>
      <c r="B4" s="2"/>
      <c r="C4" s="2"/>
      <c r="D4" s="2"/>
      <c r="E4" s="2"/>
      <c r="F4" s="2"/>
      <c r="G4" s="2"/>
      <c r="H4" s="2" t="s">
        <v>16</v>
      </c>
      <c r="I4" s="2" t="s">
        <v>17</v>
      </c>
      <c r="J4" s="2" t="s">
        <v>18</v>
      </c>
      <c r="K4" s="2" t="s">
        <v>19</v>
      </c>
      <c r="L4" s="2"/>
      <c r="M4" s="2"/>
      <c r="N4" s="2"/>
      <c r="O4" s="2"/>
      <c r="P4" s="2" t="s">
        <v>20</v>
      </c>
      <c r="Q4" s="2" t="s">
        <v>21</v>
      </c>
      <c r="R4" s="2" t="s">
        <v>22</v>
      </c>
      <c r="S4" s="2" t="s">
        <v>20</v>
      </c>
      <c r="T4" s="2" t="s">
        <v>21</v>
      </c>
      <c r="U4" s="2" t="s">
        <v>22</v>
      </c>
      <c r="V4" s="2"/>
    </row>
    <row r="5" ht="67.5" spans="1:22">
      <c r="A5" s="2">
        <v>1</v>
      </c>
      <c r="B5" s="2" t="s">
        <v>177</v>
      </c>
      <c r="C5" s="2" t="s">
        <v>178</v>
      </c>
      <c r="D5" s="2" t="s">
        <v>179</v>
      </c>
      <c r="E5" s="2" t="s">
        <v>29</v>
      </c>
      <c r="F5" s="2" t="s">
        <v>180</v>
      </c>
      <c r="G5" s="2">
        <v>60.04</v>
      </c>
      <c r="H5" s="2" t="s">
        <v>25</v>
      </c>
      <c r="I5" s="2" t="s">
        <v>76</v>
      </c>
      <c r="J5" s="2" t="s">
        <v>24</v>
      </c>
      <c r="K5" s="2" t="s">
        <v>25</v>
      </c>
      <c r="L5" s="2" t="s">
        <v>33</v>
      </c>
      <c r="M5" s="2" t="s">
        <v>34</v>
      </c>
      <c r="N5" s="2"/>
      <c r="O5" s="2"/>
      <c r="P5" s="2" t="s">
        <v>176</v>
      </c>
      <c r="Q5" s="2" t="s">
        <v>177</v>
      </c>
      <c r="R5" s="2" t="s">
        <v>181</v>
      </c>
      <c r="S5" s="2" t="s">
        <v>177</v>
      </c>
      <c r="T5" s="2" t="s">
        <v>177</v>
      </c>
      <c r="U5" s="2" t="s">
        <v>181</v>
      </c>
      <c r="V5" s="2" t="str">
        <f>B5</f>
        <v>连学仁</v>
      </c>
    </row>
    <row r="6" ht="67.5" spans="1:22">
      <c r="A6" s="2">
        <v>2</v>
      </c>
      <c r="B6" s="2" t="s">
        <v>177</v>
      </c>
      <c r="C6" s="2">
        <v>6</v>
      </c>
      <c r="D6" s="2">
        <v>6</v>
      </c>
      <c r="E6" s="2" t="s">
        <v>29</v>
      </c>
      <c r="F6" s="2" t="s">
        <v>182</v>
      </c>
      <c r="G6" s="2">
        <v>13.21</v>
      </c>
      <c r="H6" s="2" t="s">
        <v>183</v>
      </c>
      <c r="I6" s="2" t="s">
        <v>27</v>
      </c>
      <c r="J6" s="2" t="s">
        <v>184</v>
      </c>
      <c r="K6" s="2" t="s">
        <v>25</v>
      </c>
      <c r="L6" s="2" t="s">
        <v>33</v>
      </c>
      <c r="M6" s="2" t="s">
        <v>34</v>
      </c>
      <c r="N6" s="2"/>
      <c r="O6" s="2"/>
      <c r="P6" s="2" t="s">
        <v>176</v>
      </c>
      <c r="Q6" s="2" t="s">
        <v>177</v>
      </c>
      <c r="R6" s="2" t="s">
        <v>43</v>
      </c>
      <c r="S6" s="2" t="s">
        <v>177</v>
      </c>
      <c r="T6" s="2" t="s">
        <v>177</v>
      </c>
      <c r="U6" s="2" t="s">
        <v>43</v>
      </c>
      <c r="V6" s="2" t="str">
        <f t="shared" ref="V6:V12" si="0">B6</f>
        <v>连学仁</v>
      </c>
    </row>
    <row r="7" ht="67.5" spans="1:22">
      <c r="A7" s="2">
        <v>3</v>
      </c>
      <c r="B7" s="2" t="s">
        <v>177</v>
      </c>
      <c r="C7" s="2">
        <v>6</v>
      </c>
      <c r="D7" s="2">
        <v>6</v>
      </c>
      <c r="E7" s="2" t="s">
        <v>29</v>
      </c>
      <c r="F7" s="2" t="s">
        <v>185</v>
      </c>
      <c r="G7" s="2">
        <v>18.02</v>
      </c>
      <c r="H7" s="2" t="s">
        <v>74</v>
      </c>
      <c r="I7" s="2" t="s">
        <v>27</v>
      </c>
      <c r="J7" s="2" t="s">
        <v>27</v>
      </c>
      <c r="K7" s="2" t="s">
        <v>24</v>
      </c>
      <c r="L7" s="2" t="s">
        <v>33</v>
      </c>
      <c r="M7" s="2" t="s">
        <v>34</v>
      </c>
      <c r="N7" s="2"/>
      <c r="O7" s="2"/>
      <c r="P7" s="2" t="s">
        <v>176</v>
      </c>
      <c r="Q7" s="2" t="s">
        <v>177</v>
      </c>
      <c r="R7" s="2" t="s">
        <v>43</v>
      </c>
      <c r="S7" s="2" t="s">
        <v>177</v>
      </c>
      <c r="T7" s="2" t="s">
        <v>177</v>
      </c>
      <c r="U7" s="2" t="s">
        <v>43</v>
      </c>
      <c r="V7" s="2" t="str">
        <f t="shared" si="0"/>
        <v>连学仁</v>
      </c>
    </row>
    <row r="8" ht="67.5" spans="1:22">
      <c r="A8" s="2">
        <v>4</v>
      </c>
      <c r="B8" s="2" t="s">
        <v>177</v>
      </c>
      <c r="C8" s="2">
        <v>7</v>
      </c>
      <c r="D8" s="2">
        <v>4</v>
      </c>
      <c r="E8" s="2" t="s">
        <v>29</v>
      </c>
      <c r="F8" s="2" t="s">
        <v>186</v>
      </c>
      <c r="G8" s="2">
        <v>16.26</v>
      </c>
      <c r="H8" s="2" t="s">
        <v>25</v>
      </c>
      <c r="I8" s="2" t="s">
        <v>127</v>
      </c>
      <c r="J8" s="2" t="s">
        <v>76</v>
      </c>
      <c r="K8" s="2" t="s">
        <v>149</v>
      </c>
      <c r="L8" s="2" t="s">
        <v>33</v>
      </c>
      <c r="M8" s="2" t="s">
        <v>34</v>
      </c>
      <c r="N8" s="2"/>
      <c r="O8" s="2"/>
      <c r="P8" s="2" t="s">
        <v>176</v>
      </c>
      <c r="Q8" s="2" t="s">
        <v>177</v>
      </c>
      <c r="R8" s="2" t="s">
        <v>43</v>
      </c>
      <c r="S8" s="2" t="s">
        <v>177</v>
      </c>
      <c r="T8" s="2" t="s">
        <v>177</v>
      </c>
      <c r="U8" s="2" t="s">
        <v>43</v>
      </c>
      <c r="V8" s="2" t="str">
        <f t="shared" si="0"/>
        <v>连学仁</v>
      </c>
    </row>
    <row r="9" ht="67.5" spans="1:22">
      <c r="A9" s="2">
        <v>5</v>
      </c>
      <c r="B9" s="2" t="s">
        <v>187</v>
      </c>
      <c r="C9" s="2">
        <v>6</v>
      </c>
      <c r="D9" s="2">
        <v>6</v>
      </c>
      <c r="E9" s="2" t="s">
        <v>29</v>
      </c>
      <c r="F9" s="2" t="s">
        <v>188</v>
      </c>
      <c r="G9" s="2">
        <v>53.96</v>
      </c>
      <c r="H9" s="2" t="s">
        <v>25</v>
      </c>
      <c r="I9" s="2" t="s">
        <v>24</v>
      </c>
      <c r="J9" s="2" t="s">
        <v>24</v>
      </c>
      <c r="K9" s="2" t="s">
        <v>189</v>
      </c>
      <c r="L9" s="2" t="s">
        <v>33</v>
      </c>
      <c r="M9" s="2" t="s">
        <v>34</v>
      </c>
      <c r="N9" s="2"/>
      <c r="O9" s="2"/>
      <c r="P9" s="2" t="s">
        <v>176</v>
      </c>
      <c r="Q9" s="2" t="s">
        <v>187</v>
      </c>
      <c r="R9" s="2" t="s">
        <v>43</v>
      </c>
      <c r="S9" s="2" t="s">
        <v>187</v>
      </c>
      <c r="T9" s="2" t="s">
        <v>187</v>
      </c>
      <c r="U9" s="2" t="s">
        <v>43</v>
      </c>
      <c r="V9" s="2" t="str">
        <f t="shared" si="0"/>
        <v>连光星</v>
      </c>
    </row>
    <row r="10" ht="67.5" spans="1:22">
      <c r="A10" s="2">
        <v>6</v>
      </c>
      <c r="B10" s="2" t="s">
        <v>190</v>
      </c>
      <c r="C10" s="2">
        <v>2</v>
      </c>
      <c r="D10" s="2">
        <v>4</v>
      </c>
      <c r="E10" s="2" t="s">
        <v>29</v>
      </c>
      <c r="F10" s="2" t="s">
        <v>191</v>
      </c>
      <c r="G10" s="2">
        <v>41.2</v>
      </c>
      <c r="H10" s="2" t="s">
        <v>192</v>
      </c>
      <c r="I10" s="2" t="s">
        <v>31</v>
      </c>
      <c r="J10" s="2" t="s">
        <v>193</v>
      </c>
      <c r="K10" s="2" t="s">
        <v>194</v>
      </c>
      <c r="L10" s="2" t="s">
        <v>33</v>
      </c>
      <c r="M10" s="2" t="s">
        <v>34</v>
      </c>
      <c r="N10" s="2"/>
      <c r="O10" s="2"/>
      <c r="P10" s="2" t="s">
        <v>176</v>
      </c>
      <c r="Q10" s="2" t="s">
        <v>190</v>
      </c>
      <c r="R10" s="2" t="s">
        <v>43</v>
      </c>
      <c r="S10" s="2" t="s">
        <v>190</v>
      </c>
      <c r="T10" s="2" t="s">
        <v>190</v>
      </c>
      <c r="U10" s="2" t="s">
        <v>43</v>
      </c>
      <c r="V10" s="2" t="str">
        <f t="shared" si="0"/>
        <v>连清洪</v>
      </c>
    </row>
    <row r="11" ht="67.5" spans="1:22">
      <c r="A11" s="2">
        <v>7</v>
      </c>
      <c r="B11" s="2" t="s">
        <v>195</v>
      </c>
      <c r="C11" s="2">
        <v>5</v>
      </c>
      <c r="D11" s="2">
        <v>4</v>
      </c>
      <c r="E11" s="2" t="s">
        <v>29</v>
      </c>
      <c r="F11" s="2" t="s">
        <v>191</v>
      </c>
      <c r="G11" s="2">
        <v>42.99</v>
      </c>
      <c r="H11" s="2" t="s">
        <v>32</v>
      </c>
      <c r="I11" s="2" t="s">
        <v>110</v>
      </c>
      <c r="J11" s="2" t="s">
        <v>31</v>
      </c>
      <c r="K11" s="2" t="s">
        <v>24</v>
      </c>
      <c r="L11" s="2" t="s">
        <v>33</v>
      </c>
      <c r="M11" s="2" t="s">
        <v>34</v>
      </c>
      <c r="N11" s="2"/>
      <c r="O11" s="2"/>
      <c r="P11" s="2" t="s">
        <v>176</v>
      </c>
      <c r="Q11" s="2" t="s">
        <v>195</v>
      </c>
      <c r="R11" s="2" t="s">
        <v>150</v>
      </c>
      <c r="S11" s="2" t="s">
        <v>195</v>
      </c>
      <c r="T11" s="2" t="s">
        <v>195</v>
      </c>
      <c r="U11" s="2" t="s">
        <v>150</v>
      </c>
      <c r="V11" s="2" t="str">
        <f t="shared" si="0"/>
        <v>连青云</v>
      </c>
    </row>
    <row r="12" ht="67.5" spans="1:22">
      <c r="A12" s="2">
        <v>8</v>
      </c>
      <c r="B12" s="2" t="s">
        <v>195</v>
      </c>
      <c r="C12" s="2">
        <v>3</v>
      </c>
      <c r="D12" s="2">
        <v>1</v>
      </c>
      <c r="E12" s="2" t="s">
        <v>29</v>
      </c>
      <c r="F12" s="2" t="s">
        <v>191</v>
      </c>
      <c r="G12" s="2">
        <v>1.55</v>
      </c>
      <c r="H12" s="2" t="s">
        <v>40</v>
      </c>
      <c r="I12" s="2" t="s">
        <v>27</v>
      </c>
      <c r="J12" s="2" t="s">
        <v>32</v>
      </c>
      <c r="K12" s="2" t="s">
        <v>27</v>
      </c>
      <c r="L12" s="2" t="s">
        <v>33</v>
      </c>
      <c r="M12" s="2" t="s">
        <v>34</v>
      </c>
      <c r="N12" s="2"/>
      <c r="O12" s="2"/>
      <c r="P12" s="2" t="s">
        <v>176</v>
      </c>
      <c r="Q12" s="2" t="s">
        <v>195</v>
      </c>
      <c r="R12" s="2"/>
      <c r="S12" s="2" t="s">
        <v>195</v>
      </c>
      <c r="T12" s="2" t="s">
        <v>195</v>
      </c>
      <c r="U12" s="2" t="s">
        <v>150</v>
      </c>
      <c r="V12" s="2" t="str">
        <f t="shared" si="0"/>
        <v>连青云</v>
      </c>
    </row>
    <row r="13" ht="67.5" spans="1:22">
      <c r="A13" s="2">
        <v>9</v>
      </c>
      <c r="B13" s="2" t="s">
        <v>196</v>
      </c>
      <c r="C13" s="2">
        <v>6</v>
      </c>
      <c r="D13" s="2">
        <v>8</v>
      </c>
      <c r="E13" s="2" t="s">
        <v>29</v>
      </c>
      <c r="F13" s="2" t="s">
        <v>197</v>
      </c>
      <c r="G13" s="2">
        <v>32.46</v>
      </c>
      <c r="H13" s="2" t="s">
        <v>198</v>
      </c>
      <c r="I13" s="2" t="s">
        <v>199</v>
      </c>
      <c r="J13" s="2" t="s">
        <v>200</v>
      </c>
      <c r="K13" s="2" t="s">
        <v>201</v>
      </c>
      <c r="L13" s="2" t="s">
        <v>33</v>
      </c>
      <c r="M13" s="2" t="s">
        <v>34</v>
      </c>
      <c r="N13" s="2"/>
      <c r="O13" s="2"/>
      <c r="P13" s="2" t="s">
        <v>202</v>
      </c>
      <c r="Q13" s="2" t="s">
        <v>196</v>
      </c>
      <c r="R13" s="2" t="s">
        <v>43</v>
      </c>
      <c r="S13" s="2" t="s">
        <v>196</v>
      </c>
      <c r="T13" s="2" t="s">
        <v>196</v>
      </c>
      <c r="U13" s="2" t="s">
        <v>43</v>
      </c>
      <c r="V13" s="2" t="s">
        <v>203</v>
      </c>
    </row>
    <row r="14" ht="67.5" spans="1:22">
      <c r="A14" s="2">
        <v>10</v>
      </c>
      <c r="B14" s="2" t="s">
        <v>196</v>
      </c>
      <c r="C14" s="2">
        <v>6</v>
      </c>
      <c r="D14" s="2">
        <v>6</v>
      </c>
      <c r="E14" s="2" t="s">
        <v>29</v>
      </c>
      <c r="F14" s="2" t="s">
        <v>204</v>
      </c>
      <c r="G14" s="2">
        <v>20.14</v>
      </c>
      <c r="H14" s="2" t="s">
        <v>198</v>
      </c>
      <c r="I14" s="2" t="s">
        <v>205</v>
      </c>
      <c r="J14" s="2" t="s">
        <v>206</v>
      </c>
      <c r="K14" s="2" t="s">
        <v>201</v>
      </c>
      <c r="L14" s="2" t="s">
        <v>33</v>
      </c>
      <c r="M14" s="2" t="s">
        <v>34</v>
      </c>
      <c r="N14" s="2"/>
      <c r="O14" s="2"/>
      <c r="P14" s="2" t="s">
        <v>202</v>
      </c>
      <c r="Q14" s="2" t="s">
        <v>196</v>
      </c>
      <c r="R14" s="2" t="s">
        <v>36</v>
      </c>
      <c r="S14" s="2" t="s">
        <v>196</v>
      </c>
      <c r="T14" s="2" t="s">
        <v>196</v>
      </c>
      <c r="U14" s="2" t="s">
        <v>36</v>
      </c>
      <c r="V14" s="2" t="s">
        <v>203</v>
      </c>
    </row>
    <row r="15" ht="67.5" spans="1:22">
      <c r="A15" s="2">
        <v>11</v>
      </c>
      <c r="B15" s="2" t="s">
        <v>207</v>
      </c>
      <c r="C15" s="2">
        <v>6</v>
      </c>
      <c r="D15" s="2" t="s">
        <v>208</v>
      </c>
      <c r="E15" s="2" t="s">
        <v>29</v>
      </c>
      <c r="F15" s="2" t="s">
        <v>204</v>
      </c>
      <c r="G15" s="2">
        <v>63.91</v>
      </c>
      <c r="H15" s="2" t="s">
        <v>27</v>
      </c>
      <c r="I15" s="2" t="s">
        <v>25</v>
      </c>
      <c r="J15" s="2" t="s">
        <v>24</v>
      </c>
      <c r="K15" s="2" t="s">
        <v>84</v>
      </c>
      <c r="L15" s="2" t="s">
        <v>33</v>
      </c>
      <c r="M15" s="2" t="s">
        <v>34</v>
      </c>
      <c r="N15" s="2"/>
      <c r="O15" s="2"/>
      <c r="P15" s="2" t="s">
        <v>176</v>
      </c>
      <c r="Q15" s="2" t="s">
        <v>207</v>
      </c>
      <c r="R15" s="2" t="s">
        <v>36</v>
      </c>
      <c r="S15" s="2" t="s">
        <v>207</v>
      </c>
      <c r="T15" s="2" t="s">
        <v>207</v>
      </c>
      <c r="U15" s="2" t="s">
        <v>36</v>
      </c>
      <c r="V15" s="2" t="s">
        <v>209</v>
      </c>
    </row>
    <row r="17" ht="31" customHeight="1" spans="1:22">
      <c r="A17" s="7" t="s">
        <v>142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2">
      <c r="A18" s="7" t="s">
        <v>143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20" ht="40.5" spans="1:22">
      <c r="Q20" s="8" t="s">
        <v>144</v>
      </c>
    </row>
    <row r="21" ht="54" spans="1:22">
      <c r="Q21" s="8" t="s">
        <v>145</v>
      </c>
    </row>
  </sheetData>
  <mergeCells count="6">
    <mergeCell ref="A1:V1"/>
    <mergeCell ref="A2:V2"/>
    <mergeCell ref="A17:U17"/>
    <mergeCell ref="A18:V18"/>
    <mergeCell ref="Q20:T20"/>
    <mergeCell ref="Q21:T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topLeftCell="A9" workbookViewId="0">
      <selection activeCell="A13" sqref="$A13:$XFD17"/>
    </sheetView>
  </sheetViews>
  <sheetFormatPr defaultColWidth="9" defaultRowHeight="13.5"/>
  <cols>
    <col min="1" max="12" width="9" style="1"/>
    <col min="13" max="15" width="3.375" style="1" customWidth="1"/>
    <col min="16" max="16384" width="9" style="1"/>
  </cols>
  <sheetData>
    <row r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67.5" spans="1:22">
      <c r="A2" s="6" t="s">
        <v>210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1"/>
    </row>
    <row r="3" ht="40.5" spans="1:2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/>
      <c r="J3" s="6"/>
      <c r="K3" s="6"/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/>
      <c r="R3" s="6"/>
      <c r="S3" s="6" t="s">
        <v>14</v>
      </c>
      <c r="T3" s="6"/>
      <c r="U3" s="6"/>
      <c r="V3" s="12" t="s">
        <v>211</v>
      </c>
    </row>
    <row r="4" spans="1:22">
      <c r="A4" s="6"/>
      <c r="B4" s="6"/>
      <c r="C4" s="6"/>
      <c r="D4" s="6"/>
      <c r="E4" s="6"/>
      <c r="F4" s="6"/>
      <c r="G4" s="6"/>
      <c r="H4" s="6" t="s">
        <v>16</v>
      </c>
      <c r="I4" s="6" t="s">
        <v>17</v>
      </c>
      <c r="J4" s="6" t="s">
        <v>18</v>
      </c>
      <c r="K4" s="6" t="s">
        <v>19</v>
      </c>
      <c r="L4" s="6"/>
      <c r="M4" s="6"/>
      <c r="N4" s="6"/>
      <c r="O4" s="6"/>
      <c r="P4" s="6" t="s">
        <v>20</v>
      </c>
      <c r="Q4" s="6" t="s">
        <v>21</v>
      </c>
      <c r="R4" s="6" t="s">
        <v>22</v>
      </c>
      <c r="S4" s="6" t="s">
        <v>20</v>
      </c>
      <c r="T4" s="6" t="s">
        <v>21</v>
      </c>
      <c r="U4" s="6" t="s">
        <v>22</v>
      </c>
      <c r="V4" s="13"/>
    </row>
    <row r="5" ht="67.5" spans="1:22">
      <c r="A5" s="6">
        <v>1</v>
      </c>
      <c r="B5" s="6" t="s">
        <v>212</v>
      </c>
      <c r="C5" s="6">
        <v>5</v>
      </c>
      <c r="D5" s="6" t="s">
        <v>213</v>
      </c>
      <c r="E5" s="6" t="s">
        <v>29</v>
      </c>
      <c r="F5" s="6" t="s">
        <v>214</v>
      </c>
      <c r="G5" s="6">
        <v>28.28</v>
      </c>
      <c r="H5" s="6" t="s">
        <v>50</v>
      </c>
      <c r="I5" s="6" t="s">
        <v>24</v>
      </c>
      <c r="J5" s="6" t="s">
        <v>215</v>
      </c>
      <c r="K5" s="6" t="s">
        <v>31</v>
      </c>
      <c r="L5" s="6" t="s">
        <v>33</v>
      </c>
      <c r="M5" s="6" t="s">
        <v>34</v>
      </c>
      <c r="N5" s="6"/>
      <c r="O5" s="6"/>
      <c r="P5" s="6" t="s">
        <v>210</v>
      </c>
      <c r="Q5" s="6" t="s">
        <v>212</v>
      </c>
      <c r="R5" s="6" t="s">
        <v>36</v>
      </c>
      <c r="S5" s="6" t="s">
        <v>212</v>
      </c>
      <c r="T5" s="6" t="s">
        <v>212</v>
      </c>
      <c r="U5" s="6" t="s">
        <v>36</v>
      </c>
      <c r="V5" s="6" t="s">
        <v>216</v>
      </c>
    </row>
    <row r="6" ht="67.5" spans="1:22">
      <c r="A6" s="6"/>
      <c r="B6" s="6" t="s">
        <v>217</v>
      </c>
      <c r="C6" s="6">
        <v>7</v>
      </c>
      <c r="D6" s="6" t="s">
        <v>218</v>
      </c>
      <c r="E6" s="6" t="s">
        <v>29</v>
      </c>
      <c r="F6" s="6" t="s">
        <v>219</v>
      </c>
      <c r="G6" s="6">
        <v>16</v>
      </c>
      <c r="H6" s="6" t="s">
        <v>27</v>
      </c>
      <c r="I6" s="6" t="s">
        <v>39</v>
      </c>
      <c r="J6" s="6" t="s">
        <v>24</v>
      </c>
      <c r="K6" s="6" t="s">
        <v>42</v>
      </c>
      <c r="L6" s="6" t="s">
        <v>33</v>
      </c>
      <c r="M6" s="6" t="s">
        <v>34</v>
      </c>
      <c r="N6" s="6"/>
      <c r="O6" s="6"/>
      <c r="P6" s="6" t="s">
        <v>210</v>
      </c>
      <c r="Q6" s="6" t="s">
        <v>217</v>
      </c>
      <c r="R6" s="6" t="s">
        <v>43</v>
      </c>
      <c r="S6" s="6" t="s">
        <v>217</v>
      </c>
      <c r="T6" s="6" t="s">
        <v>217</v>
      </c>
      <c r="U6" s="6" t="s">
        <v>43</v>
      </c>
      <c r="V6" s="6" t="s">
        <v>217</v>
      </c>
    </row>
    <row r="7" ht="67.5" spans="1:22">
      <c r="A7" s="6"/>
      <c r="B7" s="6" t="s">
        <v>220</v>
      </c>
      <c r="C7" s="6">
        <v>3</v>
      </c>
      <c r="D7" s="6">
        <v>2</v>
      </c>
      <c r="E7" s="6" t="s">
        <v>29</v>
      </c>
      <c r="F7" s="6" t="s">
        <v>221</v>
      </c>
      <c r="G7" s="6">
        <v>43.67</v>
      </c>
      <c r="H7" s="6" t="s">
        <v>222</v>
      </c>
      <c r="I7" s="6" t="s">
        <v>223</v>
      </c>
      <c r="J7" s="6" t="s">
        <v>42</v>
      </c>
      <c r="K7" s="6" t="s">
        <v>31</v>
      </c>
      <c r="L7" s="6" t="s">
        <v>33</v>
      </c>
      <c r="M7" s="6" t="s">
        <v>34</v>
      </c>
      <c r="N7" s="6"/>
      <c r="O7" s="6"/>
      <c r="P7" s="6" t="s">
        <v>210</v>
      </c>
      <c r="Q7" s="6" t="s">
        <v>220</v>
      </c>
      <c r="R7" s="6" t="s">
        <v>36</v>
      </c>
      <c r="S7" s="6" t="s">
        <v>220</v>
      </c>
      <c r="T7" s="6" t="s">
        <v>220</v>
      </c>
      <c r="U7" s="6" t="s">
        <v>36</v>
      </c>
      <c r="V7" s="6" t="s">
        <v>224</v>
      </c>
    </row>
    <row r="8" ht="54" spans="1:22">
      <c r="A8" s="6"/>
      <c r="B8" s="6" t="s">
        <v>225</v>
      </c>
      <c r="C8" s="6">
        <v>7</v>
      </c>
      <c r="D8" s="6">
        <v>3</v>
      </c>
      <c r="E8" s="6" t="s">
        <v>29</v>
      </c>
      <c r="F8" s="6" t="s">
        <v>226</v>
      </c>
      <c r="G8" s="6">
        <v>15.52</v>
      </c>
      <c r="H8" s="6" t="s">
        <v>24</v>
      </c>
      <c r="I8" s="6" t="s">
        <v>25</v>
      </c>
      <c r="J8" s="6" t="s">
        <v>24</v>
      </c>
      <c r="K8" s="6" t="s">
        <v>112</v>
      </c>
      <c r="L8" s="6" t="s">
        <v>33</v>
      </c>
      <c r="M8" s="6" t="s">
        <v>34</v>
      </c>
      <c r="N8" s="6"/>
      <c r="O8" s="6"/>
      <c r="P8" s="6" t="s">
        <v>227</v>
      </c>
      <c r="Q8" s="6" t="s">
        <v>225</v>
      </c>
      <c r="R8" s="6" t="s">
        <v>43</v>
      </c>
      <c r="S8" s="6" t="s">
        <v>225</v>
      </c>
      <c r="T8" s="6" t="s">
        <v>225</v>
      </c>
      <c r="U8" s="6" t="s">
        <v>43</v>
      </c>
      <c r="V8" s="6" t="s">
        <v>228</v>
      </c>
    </row>
    <row r="9" ht="54" spans="1:22">
      <c r="A9" s="6"/>
      <c r="B9" s="6" t="s">
        <v>229</v>
      </c>
      <c r="C9" s="6">
        <v>5</v>
      </c>
      <c r="D9" s="6">
        <v>4</v>
      </c>
      <c r="E9" s="6" t="s">
        <v>29</v>
      </c>
      <c r="F9" s="6" t="s">
        <v>230</v>
      </c>
      <c r="G9" s="6">
        <v>8.64</v>
      </c>
      <c r="H9" s="6" t="s">
        <v>31</v>
      </c>
      <c r="I9" s="6" t="s">
        <v>231</v>
      </c>
      <c r="J9" s="6" t="s">
        <v>183</v>
      </c>
      <c r="K9" s="6" t="s">
        <v>24</v>
      </c>
      <c r="L9" s="6" t="s">
        <v>33</v>
      </c>
      <c r="M9" s="6" t="s">
        <v>34</v>
      </c>
      <c r="N9" s="6"/>
      <c r="O9" s="6"/>
      <c r="P9" s="6" t="s">
        <v>227</v>
      </c>
      <c r="Q9" s="6" t="s">
        <v>229</v>
      </c>
      <c r="R9" s="6" t="s">
        <v>43</v>
      </c>
      <c r="S9" s="6" t="s">
        <v>229</v>
      </c>
      <c r="T9" s="6" t="s">
        <v>229</v>
      </c>
      <c r="U9" s="6" t="s">
        <v>43</v>
      </c>
      <c r="V9" s="6" t="s">
        <v>229</v>
      </c>
    </row>
    <row r="10" ht="27" spans="1:22">
      <c r="A10" s="6"/>
      <c r="B10" s="6" t="s">
        <v>229</v>
      </c>
      <c r="C10" s="6">
        <v>7</v>
      </c>
      <c r="D10" s="6" t="s">
        <v>67</v>
      </c>
      <c r="E10" s="6"/>
      <c r="F10" s="6" t="s">
        <v>232</v>
      </c>
      <c r="G10" s="6">
        <v>39.27</v>
      </c>
      <c r="H10" s="6" t="s">
        <v>233</v>
      </c>
      <c r="I10" s="6" t="s">
        <v>233</v>
      </c>
      <c r="J10" s="6" t="s">
        <v>234</v>
      </c>
      <c r="K10" s="6" t="s">
        <v>31</v>
      </c>
      <c r="L10" s="6" t="s">
        <v>33</v>
      </c>
      <c r="M10" s="6" t="s">
        <v>34</v>
      </c>
      <c r="N10" s="6"/>
      <c r="O10" s="6"/>
      <c r="P10" s="6"/>
      <c r="Q10" s="6" t="s">
        <v>229</v>
      </c>
      <c r="R10" s="6"/>
      <c r="S10" s="6" t="s">
        <v>229</v>
      </c>
      <c r="T10" s="6" t="s">
        <v>229</v>
      </c>
      <c r="U10" s="6"/>
      <c r="V10" s="6" t="s">
        <v>229</v>
      </c>
    </row>
    <row r="11" ht="27" spans="1:22">
      <c r="A11" s="6"/>
      <c r="B11" s="6" t="s">
        <v>229</v>
      </c>
      <c r="C11" s="6">
        <v>7</v>
      </c>
      <c r="D11" s="6">
        <v>3</v>
      </c>
      <c r="E11" s="6"/>
      <c r="F11" s="6" t="s">
        <v>235</v>
      </c>
      <c r="G11" s="6">
        <v>5.08</v>
      </c>
      <c r="H11" s="6" t="s">
        <v>27</v>
      </c>
      <c r="I11" s="6" t="s">
        <v>24</v>
      </c>
      <c r="J11" s="6" t="s">
        <v>124</v>
      </c>
      <c r="K11" s="6" t="s">
        <v>24</v>
      </c>
      <c r="L11" s="6" t="s">
        <v>33</v>
      </c>
      <c r="M11" s="6" t="s">
        <v>34</v>
      </c>
      <c r="N11" s="6"/>
      <c r="O11" s="6"/>
      <c r="P11" s="6"/>
      <c r="Q11" s="6" t="s">
        <v>229</v>
      </c>
      <c r="R11" s="6" t="s">
        <v>36</v>
      </c>
      <c r="S11" s="6" t="s">
        <v>229</v>
      </c>
      <c r="T11" s="6" t="s">
        <v>229</v>
      </c>
      <c r="U11" s="6" t="s">
        <v>36</v>
      </c>
      <c r="V11" s="6" t="s">
        <v>229</v>
      </c>
    </row>
    <row r="13" ht="40" customHeight="1" spans="1:22">
      <c r="A13" s="7" t="s">
        <v>142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>
      <c r="A14" s="7" t="s">
        <v>143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6" ht="40.5" spans="1:22">
      <c r="Q16" s="8" t="s">
        <v>144</v>
      </c>
      <c r="R16" s="8"/>
      <c r="S16" s="8"/>
      <c r="T16" s="8"/>
      <c r="U16" s="8"/>
    </row>
    <row r="17" ht="54" spans="17:21">
      <c r="Q17" s="8" t="s">
        <v>145</v>
      </c>
      <c r="R17" s="8"/>
      <c r="S17" s="8"/>
      <c r="T17" s="8"/>
      <c r="U17" s="8"/>
    </row>
  </sheetData>
  <mergeCells count="7">
    <mergeCell ref="A1:V1"/>
    <mergeCell ref="B2:V2"/>
    <mergeCell ref="A13:V13"/>
    <mergeCell ref="A14:V14"/>
    <mergeCell ref="Q16:U16"/>
    <mergeCell ref="Q17:U17"/>
    <mergeCell ref="V3:V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opLeftCell="A3" workbookViewId="0">
      <selection activeCell="A7" sqref="$A7:$XFD11"/>
    </sheetView>
  </sheetViews>
  <sheetFormatPr defaultColWidth="9" defaultRowHeight="13.5"/>
  <cols>
    <col min="1" max="12" width="9" style="1"/>
    <col min="13" max="15" width="3.875" style="1" customWidth="1"/>
    <col min="16" max="16384" width="9" style="1"/>
  </cols>
  <sheetData>
    <row r="1" ht="26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3" t="s">
        <v>236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ht="40.5" spans="1:2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/>
      <c r="J3" s="6"/>
      <c r="K3" s="6"/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/>
      <c r="R3" s="6"/>
      <c r="S3" s="6" t="s">
        <v>14</v>
      </c>
      <c r="T3" s="6"/>
      <c r="U3" s="6"/>
      <c r="V3" s="6" t="s">
        <v>237</v>
      </c>
    </row>
    <row r="4" spans="1:22">
      <c r="A4" s="6"/>
      <c r="B4" s="6"/>
      <c r="C4" s="6"/>
      <c r="D4" s="6"/>
      <c r="E4" s="6"/>
      <c r="F4" s="6"/>
      <c r="G4" s="6"/>
      <c r="H4" s="6" t="s">
        <v>16</v>
      </c>
      <c r="I4" s="6" t="s">
        <v>17</v>
      </c>
      <c r="J4" s="6" t="s">
        <v>18</v>
      </c>
      <c r="K4" s="6" t="s">
        <v>19</v>
      </c>
      <c r="L4" s="6"/>
      <c r="M4" s="6"/>
      <c r="N4" s="6"/>
      <c r="O4" s="6"/>
      <c r="P4" s="6" t="s">
        <v>20</v>
      </c>
      <c r="Q4" s="6" t="s">
        <v>21</v>
      </c>
      <c r="R4" s="6" t="s">
        <v>22</v>
      </c>
      <c r="S4" s="6" t="s">
        <v>20</v>
      </c>
      <c r="T4" s="6" t="s">
        <v>21</v>
      </c>
      <c r="U4" s="6" t="s">
        <v>22</v>
      </c>
      <c r="V4" s="6"/>
    </row>
    <row r="5" ht="54" spans="1:22">
      <c r="A5" s="6">
        <v>1</v>
      </c>
      <c r="B5" s="6" t="s">
        <v>238</v>
      </c>
      <c r="C5" s="6">
        <v>5</v>
      </c>
      <c r="D5" s="6">
        <v>7</v>
      </c>
      <c r="E5" s="6" t="s">
        <v>239</v>
      </c>
      <c r="F5" s="6" t="s">
        <v>240</v>
      </c>
      <c r="G5" s="6">
        <v>155.75</v>
      </c>
      <c r="H5" s="6" t="s">
        <v>32</v>
      </c>
      <c r="I5" s="6" t="s">
        <v>24</v>
      </c>
      <c r="J5" s="6" t="s">
        <v>25</v>
      </c>
      <c r="K5" s="6" t="s">
        <v>24</v>
      </c>
      <c r="L5" s="6" t="s">
        <v>33</v>
      </c>
      <c r="M5" s="6" t="s">
        <v>34</v>
      </c>
      <c r="N5" s="6"/>
      <c r="O5" s="6"/>
      <c r="P5" s="6" t="s">
        <v>236</v>
      </c>
      <c r="Q5" s="6" t="s">
        <v>238</v>
      </c>
      <c r="R5" s="6" t="s">
        <v>150</v>
      </c>
      <c r="S5" s="6" t="s">
        <v>238</v>
      </c>
      <c r="T5" s="6" t="s">
        <v>238</v>
      </c>
      <c r="U5" s="6" t="s">
        <v>150</v>
      </c>
      <c r="V5" s="6" t="str">
        <f>Q5</f>
        <v>袁永华、袁永富、袁富清</v>
      </c>
    </row>
    <row r="6" ht="54" spans="1:22">
      <c r="A6" s="6">
        <v>2</v>
      </c>
      <c r="B6" s="6" t="s">
        <v>241</v>
      </c>
      <c r="C6" s="6">
        <v>5</v>
      </c>
      <c r="D6" s="6" t="s">
        <v>213</v>
      </c>
      <c r="E6" s="6" t="s">
        <v>239</v>
      </c>
      <c r="F6" s="6" t="s">
        <v>240</v>
      </c>
      <c r="G6" s="6">
        <v>92.54</v>
      </c>
      <c r="H6" s="6" t="s">
        <v>74</v>
      </c>
      <c r="I6" s="6" t="s">
        <v>24</v>
      </c>
      <c r="J6" s="6" t="s">
        <v>25</v>
      </c>
      <c r="K6" s="6" t="s">
        <v>24</v>
      </c>
      <c r="L6" s="6" t="s">
        <v>33</v>
      </c>
      <c r="M6" s="6" t="s">
        <v>34</v>
      </c>
      <c r="N6" s="6"/>
      <c r="O6" s="6"/>
      <c r="P6" s="6" t="s">
        <v>236</v>
      </c>
      <c r="Q6" s="6" t="s">
        <v>241</v>
      </c>
      <c r="R6" s="6" t="s">
        <v>36</v>
      </c>
      <c r="S6" s="6" t="s">
        <v>241</v>
      </c>
      <c r="T6" s="6" t="s">
        <v>241</v>
      </c>
      <c r="U6" s="6" t="s">
        <v>36</v>
      </c>
      <c r="V6" s="6" t="str">
        <f>Q6</f>
        <v>袁国森</v>
      </c>
    </row>
    <row r="7" ht="30" customHeight="1" spans="1:22">
      <c r="A7" s="7" t="s">
        <v>142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>
      <c r="A8" s="7" t="s">
        <v>143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10" ht="40.5" spans="1:22">
      <c r="Q10" s="8" t="s">
        <v>144</v>
      </c>
      <c r="R10" s="8"/>
      <c r="S10" s="8"/>
      <c r="T10" s="8"/>
      <c r="U10" s="8"/>
    </row>
    <row r="11" ht="54" spans="1:22">
      <c r="Q11" s="8" t="s">
        <v>145</v>
      </c>
      <c r="R11" s="8"/>
      <c r="S11" s="8"/>
      <c r="T11" s="8"/>
      <c r="U11" s="8"/>
    </row>
  </sheetData>
  <mergeCells count="6">
    <mergeCell ref="A1:V1"/>
    <mergeCell ref="A2:V2"/>
    <mergeCell ref="A7:V7"/>
    <mergeCell ref="A8:V8"/>
    <mergeCell ref="Q10:U10"/>
    <mergeCell ref="Q11:U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半岭组</vt:lpstr>
      <vt:lpstr>杓麻坵组</vt:lpstr>
      <vt:lpstr>塘窝组</vt:lpstr>
      <vt:lpstr>老屋组</vt:lpstr>
      <vt:lpstr>新山村伍渡组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zk宇</cp:lastModifiedBy>
  <dcterms:created xsi:type="dcterms:W3CDTF">2026-08-28T09:38:00Z</dcterms:created>
  <dcterms:modified xsi:type="dcterms:W3CDTF">2026-08-28T11:29:43Z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75448F12E9BE4AF8A5B925469869BB8F_11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