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7125" activeTab="2"/>
  </bookViews>
  <sheets>
    <sheet name="敬老院" sheetId="1" r:id="rId1"/>
    <sheet name="农村分散" sheetId="2" r:id="rId2"/>
    <sheet name="城镇分散" sheetId="6" r:id="rId3"/>
    <sheet name="集中统计表" sheetId="4" r:id="rId4"/>
    <sheet name="农村 城镇分散统计表" sheetId="3" r:id="rId5"/>
    <sheet name="汇总表 " sheetId="8" r:id="rId6"/>
  </sheets>
  <definedNames>
    <definedName name="_xlnm._FilterDatabase" localSheetId="1" hidden="1">农村分散!$A$1:$E$398</definedName>
    <definedName name="_xlnm._FilterDatabase" localSheetId="0" hidden="1">敬老院!$A$1:$E$166</definedName>
  </definedNames>
  <calcPr calcId="144525"/>
</workbook>
</file>

<file path=xl/sharedStrings.xml><?xml version="1.0" encoding="utf-8"?>
<sst xmlns="http://schemas.openxmlformats.org/spreadsheetml/2006/main" count="1426" uniqueCount="779">
  <si>
    <t>2020年05月丹霞街道敬老院特困人员花名册</t>
  </si>
  <si>
    <t>序号</t>
  </si>
  <si>
    <t>社区(村)</t>
  </si>
  <si>
    <t>户主姓名</t>
  </si>
  <si>
    <t>需供养人口数</t>
  </si>
  <si>
    <r>
      <rPr>
        <b/>
        <sz val="11"/>
        <rFont val="宋体"/>
        <charset val="134"/>
      </rPr>
      <t>供养金额（元</t>
    </r>
    <r>
      <rPr>
        <b/>
        <sz val="11"/>
        <rFont val="宋体"/>
        <charset val="134"/>
      </rPr>
      <t>/</t>
    </r>
    <r>
      <rPr>
        <b/>
        <sz val="11"/>
        <rFont val="宋体"/>
        <charset val="134"/>
      </rPr>
      <t>月）</t>
    </r>
  </si>
  <si>
    <t>老城社区居委会</t>
  </si>
  <si>
    <t>蒋永芳</t>
  </si>
  <si>
    <t>刘观石</t>
  </si>
  <si>
    <t>麦田仔</t>
  </si>
  <si>
    <t>叶小兰</t>
  </si>
  <si>
    <t>张玉珍</t>
  </si>
  <si>
    <t>胡坑村委会</t>
  </si>
  <si>
    <t>林梦福</t>
  </si>
  <si>
    <t>林培庆</t>
  </si>
  <si>
    <t>官口村委会</t>
  </si>
  <si>
    <t>刘海林</t>
  </si>
  <si>
    <t>刘世龙</t>
  </si>
  <si>
    <t>刘有民</t>
  </si>
  <si>
    <t>张海龙</t>
  </si>
  <si>
    <t>康溪村委会</t>
  </si>
  <si>
    <t>邹细介</t>
  </si>
  <si>
    <t>麻塘村委会</t>
  </si>
  <si>
    <t>李君成</t>
  </si>
  <si>
    <t>黄屋村委会</t>
  </si>
  <si>
    <t>朱生发</t>
  </si>
  <si>
    <t>夏富村委会</t>
  </si>
  <si>
    <t>郑银珍</t>
  </si>
  <si>
    <t>朱祖华</t>
  </si>
  <si>
    <t>企业</t>
  </si>
  <si>
    <t>廖荣华</t>
  </si>
  <si>
    <t>朱年娣</t>
  </si>
  <si>
    <t>合计</t>
  </si>
  <si>
    <t>2020年05月闻韶敬老院特困人员花名册</t>
  </si>
  <si>
    <t>闻韶居委会</t>
  </si>
  <si>
    <t>朱石凤</t>
  </si>
  <si>
    <t>白竹村委会</t>
  </si>
  <si>
    <t>黎良红</t>
  </si>
  <si>
    <t>黎敏玲</t>
  </si>
  <si>
    <t>黎雅玲</t>
  </si>
  <si>
    <t>谭海燕</t>
  </si>
  <si>
    <t>谭胜才</t>
  </si>
  <si>
    <t>下徐村委会</t>
  </si>
  <si>
    <t>邓运新</t>
  </si>
  <si>
    <t>塘源村委会</t>
  </si>
  <si>
    <t>谭发新</t>
  </si>
  <si>
    <t>华塘村委会</t>
  </si>
  <si>
    <t>何庆生</t>
  </si>
  <si>
    <t>谭安丁</t>
  </si>
  <si>
    <t>江南村委会</t>
  </si>
  <si>
    <t>朱兰娇</t>
  </si>
  <si>
    <t>2020年05月扶溪敬老院特困人员花名册</t>
  </si>
  <si>
    <t>扶溪居委会</t>
  </si>
  <si>
    <t>谭湖南</t>
  </si>
  <si>
    <t>谭仁胜</t>
  </si>
  <si>
    <t>厚塘村委会</t>
  </si>
  <si>
    <t>吴庆发</t>
  </si>
  <si>
    <t>长坑村委会</t>
  </si>
  <si>
    <t>谭春发</t>
  </si>
  <si>
    <t>古夏村委会</t>
  </si>
  <si>
    <t>李万石</t>
  </si>
  <si>
    <t>扶中村委会</t>
  </si>
  <si>
    <t>李金佑</t>
  </si>
  <si>
    <t>罗进仁</t>
  </si>
  <si>
    <t>水口村委会</t>
  </si>
  <si>
    <t>罗何香</t>
  </si>
  <si>
    <t>2020年05月长江敬老院特困人员花名册</t>
  </si>
  <si>
    <t>锦江村委会</t>
  </si>
  <si>
    <t>邹运娣</t>
  </si>
  <si>
    <t>木溪村委会</t>
  </si>
  <si>
    <t>邓运松</t>
  </si>
  <si>
    <t>刘润华</t>
  </si>
  <si>
    <t>谭高胜</t>
  </si>
  <si>
    <t>谭俊帮</t>
  </si>
  <si>
    <t>芭蕉垅村委会</t>
  </si>
  <si>
    <t>梁月柏</t>
  </si>
  <si>
    <t>塘洞村委会</t>
  </si>
  <si>
    <t>刘树伟</t>
  </si>
  <si>
    <t>刘耀辉</t>
  </si>
  <si>
    <t>彭贱娣</t>
  </si>
  <si>
    <t>陈欧村委会</t>
  </si>
  <si>
    <t>顾发英</t>
  </si>
  <si>
    <t>罗济胜</t>
  </si>
  <si>
    <t>浒松村委会</t>
  </si>
  <si>
    <t>陈隆优</t>
  </si>
  <si>
    <t>冷饭坑村委会</t>
  </si>
  <si>
    <t>李三星</t>
  </si>
  <si>
    <t>2020年05月城口敬老院特困人员花名册</t>
  </si>
  <si>
    <t>城群村委会</t>
  </si>
  <si>
    <t>邓养仔</t>
  </si>
  <si>
    <t>蒙甲秀</t>
  </si>
  <si>
    <t>上寨村委会</t>
  </si>
  <si>
    <t>张山明</t>
  </si>
  <si>
    <t>恩村村委会</t>
  </si>
  <si>
    <t>黄美娇</t>
  </si>
  <si>
    <t>2020年05月石塘敬老院特困人员花名册</t>
  </si>
  <si>
    <t>石塘村委会</t>
  </si>
  <si>
    <t>何厂佳</t>
  </si>
  <si>
    <t>黄传武</t>
  </si>
  <si>
    <t>蓝招娣</t>
  </si>
  <si>
    <t>李诗全</t>
  </si>
  <si>
    <t>李新有</t>
  </si>
  <si>
    <t>光明村委会</t>
  </si>
  <si>
    <t>吴沃林</t>
  </si>
  <si>
    <t>京群村委会</t>
  </si>
  <si>
    <t>谭芬古</t>
  </si>
  <si>
    <t>2020年05月董塘敬老院特困人员花名册</t>
  </si>
  <si>
    <t>董塘居委会</t>
  </si>
  <si>
    <t>魏春先</t>
  </si>
  <si>
    <t>红星村委会</t>
  </si>
  <si>
    <t>赖庆才</t>
  </si>
  <si>
    <t>赖亚桂</t>
  </si>
  <si>
    <t>赖杵来</t>
  </si>
  <si>
    <t>朱太兴</t>
  </si>
  <si>
    <t>南湖村委会</t>
  </si>
  <si>
    <t>肖友贤</t>
  </si>
  <si>
    <t>坪岗村委会</t>
  </si>
  <si>
    <t>邓培龙</t>
  </si>
  <si>
    <t>谢伦连</t>
  </si>
  <si>
    <t>新莲村委会</t>
  </si>
  <si>
    <t>陈秀娣</t>
  </si>
  <si>
    <t>新龙村委会</t>
  </si>
  <si>
    <t>张亨秀</t>
  </si>
  <si>
    <t>张亚祥</t>
  </si>
  <si>
    <t>河富村委会</t>
  </si>
  <si>
    <t>朱光权</t>
  </si>
  <si>
    <t>高宅村委会</t>
  </si>
  <si>
    <t>李通古</t>
  </si>
  <si>
    <t>梁学明</t>
  </si>
  <si>
    <t>朱仁友</t>
  </si>
  <si>
    <t>高莲村委会</t>
  </si>
  <si>
    <t>蔡福元</t>
  </si>
  <si>
    <t>镇企业</t>
  </si>
  <si>
    <t>曹神契</t>
  </si>
  <si>
    <t>曾吉养</t>
  </si>
  <si>
    <t>2020年05月大桥敬老院特困人员花名册</t>
  </si>
  <si>
    <t>大桥村委会</t>
  </si>
  <si>
    <t>陈亚潘</t>
  </si>
  <si>
    <t>邓志伟</t>
  </si>
  <si>
    <t>华良善</t>
  </si>
  <si>
    <t>黄先全</t>
  </si>
  <si>
    <t>兰桥妹</t>
  </si>
  <si>
    <t>梁丁才</t>
  </si>
  <si>
    <t>林招基</t>
  </si>
  <si>
    <t>刘国来</t>
  </si>
  <si>
    <t>刘南石</t>
  </si>
  <si>
    <t>谢有娇</t>
  </si>
  <si>
    <t>张文星</t>
  </si>
  <si>
    <t>钟佩苟</t>
  </si>
  <si>
    <t>2020年05月周田敬老院特困人员花名册</t>
  </si>
  <si>
    <t>周田居委会</t>
  </si>
  <si>
    <t>黎应球</t>
  </si>
  <si>
    <t>邹国龙</t>
  </si>
  <si>
    <t>邹烈明</t>
  </si>
  <si>
    <t>谭屋村委会</t>
  </si>
  <si>
    <t>魏细介</t>
  </si>
  <si>
    <t>朱乃华</t>
  </si>
  <si>
    <t>雷坑村委会</t>
  </si>
  <si>
    <t>邓细金</t>
  </si>
  <si>
    <t>李观洋</t>
  </si>
  <si>
    <t>张水养</t>
  </si>
  <si>
    <t>台滩村委会</t>
  </si>
  <si>
    <t>林兰香</t>
  </si>
  <si>
    <t>谭军古</t>
  </si>
  <si>
    <t>灵溪村委会</t>
  </si>
  <si>
    <t>黄炳五</t>
  </si>
  <si>
    <t>黄才根</t>
  </si>
  <si>
    <t>黄七妹</t>
  </si>
  <si>
    <t>黄志苟</t>
  </si>
  <si>
    <t>黄丕达</t>
  </si>
  <si>
    <t>平甫村委会</t>
  </si>
  <si>
    <t>罗亿珠</t>
  </si>
  <si>
    <t>张贱养</t>
  </si>
  <si>
    <t>周田村委会</t>
  </si>
  <si>
    <t>何乐英</t>
  </si>
  <si>
    <t>何榕树</t>
  </si>
  <si>
    <t>杨培基</t>
  </si>
  <si>
    <t>杨永凤</t>
  </si>
  <si>
    <t>张必仁</t>
  </si>
  <si>
    <t>张永奎</t>
  </si>
  <si>
    <t>张永良</t>
  </si>
  <si>
    <t>较坑村委会</t>
  </si>
  <si>
    <t>刘永妹</t>
  </si>
  <si>
    <t>2020年05月黄坑敬老院特困人员花名册</t>
  </si>
  <si>
    <t>黄坑居委会</t>
  </si>
  <si>
    <t>陈来娣</t>
  </si>
  <si>
    <t>高塘村委会</t>
  </si>
  <si>
    <t>冯光祥</t>
  </si>
  <si>
    <t>谢水生</t>
  </si>
  <si>
    <t>黄坑村委会</t>
  </si>
  <si>
    <t>李仁根</t>
  </si>
  <si>
    <t>孙牛古</t>
  </si>
  <si>
    <t>蓝田村委会</t>
  </si>
  <si>
    <t>李祥古</t>
  </si>
  <si>
    <t>张发明</t>
  </si>
  <si>
    <t>小溪村委会</t>
  </si>
  <si>
    <t>李庭金</t>
  </si>
  <si>
    <t>林新益</t>
  </si>
  <si>
    <t>曰庄村委会</t>
  </si>
  <si>
    <t>黎丙凤</t>
  </si>
  <si>
    <t>莫如生</t>
  </si>
  <si>
    <t>张观生</t>
  </si>
  <si>
    <t>2020年05月红山敬老院特困人员花名册</t>
  </si>
  <si>
    <t>新山村委会</t>
  </si>
  <si>
    <t>张明金</t>
  </si>
  <si>
    <t>新白村委会</t>
  </si>
  <si>
    <t>李求荣</t>
  </si>
  <si>
    <t>青迳村委会</t>
  </si>
  <si>
    <t>连振华</t>
  </si>
  <si>
    <t>前洞村委会</t>
  </si>
  <si>
    <t>郭湴养</t>
  </si>
  <si>
    <t>郑新恩</t>
  </si>
  <si>
    <t>2020年05月丹霞街道农村分散特困人员供养金发放表</t>
  </si>
  <si>
    <t>村组</t>
  </si>
  <si>
    <t>姓名</t>
  </si>
  <si>
    <t>需供养人数</t>
  </si>
  <si>
    <t>月供养金额</t>
  </si>
  <si>
    <t>陈祥林</t>
  </si>
  <si>
    <t>黄和平</t>
  </si>
  <si>
    <t>黄梅森</t>
  </si>
  <si>
    <t>蓝足城</t>
  </si>
  <si>
    <t>林保南</t>
  </si>
  <si>
    <t>林志祥</t>
  </si>
  <si>
    <t>刘树学</t>
  </si>
  <si>
    <t>罗东胜</t>
  </si>
  <si>
    <t>罗东养</t>
  </si>
  <si>
    <t>罗仁旺</t>
  </si>
  <si>
    <t>朱承勇</t>
  </si>
  <si>
    <t>何明明</t>
  </si>
  <si>
    <t>梁民清</t>
  </si>
  <si>
    <t>刘木龙</t>
  </si>
  <si>
    <t>刘文华</t>
  </si>
  <si>
    <t>何启明</t>
  </si>
  <si>
    <t>谢永发</t>
  </si>
  <si>
    <t>叶锦松</t>
  </si>
  <si>
    <t>张立功</t>
  </si>
  <si>
    <t>城南村委会</t>
  </si>
  <si>
    <t>梁贵裘</t>
  </si>
  <si>
    <t>新东村委会</t>
  </si>
  <si>
    <t>冯志香</t>
  </si>
  <si>
    <t>卢明古</t>
  </si>
  <si>
    <t>叶风红</t>
  </si>
  <si>
    <t>岭田村委会</t>
  </si>
  <si>
    <t>卜先奎</t>
  </si>
  <si>
    <t>杨开荣</t>
  </si>
  <si>
    <t>张福股</t>
  </si>
  <si>
    <t>狮井村委会</t>
  </si>
  <si>
    <t>林步达</t>
  </si>
  <si>
    <t>谭国军</t>
  </si>
  <si>
    <t>谭群吉</t>
  </si>
  <si>
    <t>谭太贤</t>
  </si>
  <si>
    <t>张鑑君</t>
  </si>
  <si>
    <t>朱明强</t>
  </si>
  <si>
    <t>朱品清</t>
  </si>
  <si>
    <t>谭守康</t>
  </si>
  <si>
    <t>许水元</t>
  </si>
  <si>
    <t>中心村委会</t>
  </si>
  <si>
    <t>何钳明</t>
  </si>
  <si>
    <t>刘树存</t>
  </si>
  <si>
    <t>马锦明</t>
  </si>
  <si>
    <t>钱观英</t>
  </si>
  <si>
    <t>张志权</t>
  </si>
  <si>
    <t>黄有福</t>
  </si>
  <si>
    <t>梁明汉</t>
  </si>
  <si>
    <t>莫贵然</t>
  </si>
  <si>
    <t>吴春香</t>
  </si>
  <si>
    <t>叶金妹</t>
  </si>
  <si>
    <t>车湾村委会</t>
  </si>
  <si>
    <t>李水桂</t>
  </si>
  <si>
    <t>刘露</t>
  </si>
  <si>
    <t>彭兆林</t>
  </si>
  <si>
    <t>吴建红</t>
  </si>
  <si>
    <t>吴明生</t>
  </si>
  <si>
    <t>吴诗有</t>
  </si>
  <si>
    <t>许汉周</t>
  </si>
  <si>
    <t>许原辉</t>
  </si>
  <si>
    <t>何茂娇</t>
  </si>
  <si>
    <t>李秉惠</t>
  </si>
  <si>
    <t>李金星</t>
  </si>
  <si>
    <t>李水养</t>
  </si>
  <si>
    <t>李颂千</t>
  </si>
  <si>
    <t>李颂信</t>
  </si>
  <si>
    <t>李文生</t>
  </si>
  <si>
    <t>李则裕</t>
  </si>
  <si>
    <t>李赵明</t>
  </si>
  <si>
    <t>李珍仔</t>
  </si>
  <si>
    <t>郑国星</t>
  </si>
  <si>
    <t>郑旱田</t>
  </si>
  <si>
    <t>范其清</t>
  </si>
  <si>
    <t>黄继生</t>
  </si>
  <si>
    <t>2020年05月闻韶镇农村分散特困人员供养金发放表</t>
  </si>
  <si>
    <t>凌延升</t>
  </si>
  <si>
    <t>谭家华</t>
  </si>
  <si>
    <t>徐荣树</t>
  </si>
  <si>
    <t>徐细养</t>
  </si>
  <si>
    <t>李仁</t>
  </si>
  <si>
    <t>林财生</t>
  </si>
  <si>
    <t>朱祖登</t>
  </si>
  <si>
    <t>李宝田</t>
  </si>
  <si>
    <t>2020年05月扶溪镇农村分散特困人员供养金发放表</t>
  </si>
  <si>
    <t>龙伟财</t>
  </si>
  <si>
    <t>左龙村委会</t>
  </si>
  <si>
    <t>邓安苟</t>
  </si>
  <si>
    <t>刘国华</t>
  </si>
  <si>
    <t>蛇离村委会</t>
  </si>
  <si>
    <t>谭建祥</t>
  </si>
  <si>
    <t>王明发</t>
  </si>
  <si>
    <t>邓东明</t>
  </si>
  <si>
    <t>邓广康</t>
  </si>
  <si>
    <t>邓梅芳</t>
  </si>
  <si>
    <t>罗明发</t>
  </si>
  <si>
    <t>罗瑞能</t>
  </si>
  <si>
    <t>罗拾斤</t>
  </si>
  <si>
    <t>罗学才</t>
  </si>
  <si>
    <t>谭东明</t>
  </si>
  <si>
    <t>谭学胜</t>
  </si>
  <si>
    <t>李国胜</t>
  </si>
  <si>
    <t>李孝如</t>
  </si>
  <si>
    <t>张先金</t>
  </si>
  <si>
    <t>李炎</t>
  </si>
  <si>
    <t>罗永福</t>
  </si>
  <si>
    <t>谭福明</t>
  </si>
  <si>
    <t>谭艳梅</t>
  </si>
  <si>
    <t>谭子真</t>
  </si>
  <si>
    <t>叶才胜</t>
  </si>
  <si>
    <t>紫岭村委会</t>
  </si>
  <si>
    <t>蒙俊生</t>
  </si>
  <si>
    <t>谭汉全</t>
  </si>
  <si>
    <t>谭平寿</t>
  </si>
  <si>
    <t>谭祖奎</t>
  </si>
  <si>
    <t>谭祖利</t>
  </si>
  <si>
    <t>顾建生</t>
  </si>
  <si>
    <t>梁白球</t>
  </si>
  <si>
    <t>罗福胜</t>
  </si>
  <si>
    <t>谭润秀</t>
  </si>
  <si>
    <t>谭泗光</t>
  </si>
  <si>
    <t>斜周村委会</t>
  </si>
  <si>
    <t>李秘山</t>
  </si>
  <si>
    <t>刘健业</t>
  </si>
  <si>
    <t>2020年05月长江镇农村分散特困人员供养金发放表</t>
  </si>
  <si>
    <t>刘大遵</t>
  </si>
  <si>
    <t>刘建明</t>
  </si>
  <si>
    <t>刘胜友</t>
  </si>
  <si>
    <t>刘增光</t>
  </si>
  <si>
    <t>刘增红</t>
  </si>
  <si>
    <t>刘增阳</t>
  </si>
  <si>
    <t>肖生旺</t>
  </si>
  <si>
    <t>邹井利</t>
  </si>
  <si>
    <t>沙坪村委会</t>
  </si>
  <si>
    <t>刘国生</t>
  </si>
  <si>
    <t>刘九发</t>
  </si>
  <si>
    <t>刘树生</t>
  </si>
  <si>
    <t>刘玉秀</t>
  </si>
  <si>
    <t>刘运才</t>
  </si>
  <si>
    <t>邓立伟</t>
  </si>
  <si>
    <t>蓝华林</t>
  </si>
  <si>
    <t>刘金石</t>
  </si>
  <si>
    <t>刘雪招</t>
  </si>
  <si>
    <t>王启华</t>
  </si>
  <si>
    <t>高洞村委会</t>
  </si>
  <si>
    <t>吴承东</t>
  </si>
  <si>
    <t>刘成运</t>
  </si>
  <si>
    <t>刘国贤</t>
  </si>
  <si>
    <t>谭求财</t>
  </si>
  <si>
    <t>河田村委会</t>
  </si>
  <si>
    <t>邓昌良</t>
  </si>
  <si>
    <t>邓胜庭</t>
  </si>
  <si>
    <t>刘树梅</t>
  </si>
  <si>
    <t>刘本燕</t>
  </si>
  <si>
    <t>刘树胜</t>
  </si>
  <si>
    <t>罗松树</t>
  </si>
  <si>
    <t>熊桂旺</t>
  </si>
  <si>
    <t>石是村委会</t>
  </si>
  <si>
    <t>朱祖昌</t>
  </si>
  <si>
    <t>陈诗和</t>
  </si>
  <si>
    <t>黄松养</t>
  </si>
  <si>
    <t>郑昌胜</t>
  </si>
  <si>
    <t>邹新养</t>
  </si>
  <si>
    <t>里周村委会</t>
  </si>
  <si>
    <t>刘旺全</t>
  </si>
  <si>
    <t>油洞村委会</t>
  </si>
  <si>
    <t>邹新兰</t>
  </si>
  <si>
    <t>学堂垇村委会</t>
  </si>
  <si>
    <t>何国清</t>
  </si>
  <si>
    <t>凌溪村委会</t>
  </si>
  <si>
    <t>刘桂桥</t>
  </si>
  <si>
    <t>刘大福</t>
  </si>
  <si>
    <t>沈井发</t>
  </si>
  <si>
    <t>沈学良</t>
  </si>
  <si>
    <t>曾东莲</t>
  </si>
  <si>
    <t>2020年05月城口镇农村分散特困人员供养金发放表</t>
  </si>
  <si>
    <t>东坑村委会</t>
  </si>
  <si>
    <t>蔡永威</t>
  </si>
  <si>
    <t>黄正田</t>
  </si>
  <si>
    <t>蒙润珍</t>
  </si>
  <si>
    <t>黄学义</t>
  </si>
  <si>
    <t>刘旺钦</t>
  </si>
  <si>
    <t>尹改生</t>
  </si>
  <si>
    <t>东光村委会</t>
  </si>
  <si>
    <t>陈后铭</t>
  </si>
  <si>
    <t>黄春古</t>
  </si>
  <si>
    <t>刘继生</t>
  </si>
  <si>
    <t>蒙韶秀</t>
  </si>
  <si>
    <t>罗连莲</t>
  </si>
  <si>
    <t>蒙书招</t>
  </si>
  <si>
    <t>谭荣春</t>
  </si>
  <si>
    <t>城口镇水电管理所</t>
  </si>
  <si>
    <t>陈汝桔</t>
  </si>
  <si>
    <t>2020年05月石塘镇农村分散特困人员供养金发放表</t>
  </si>
  <si>
    <t>上中坌村委会</t>
  </si>
  <si>
    <t>刘启普</t>
  </si>
  <si>
    <t>张新亮</t>
  </si>
  <si>
    <t>下中坌村委会</t>
  </si>
  <si>
    <t>曾丁发</t>
  </si>
  <si>
    <t>李模芳</t>
  </si>
  <si>
    <t>李喜令</t>
  </si>
  <si>
    <t>李昭邦</t>
  </si>
  <si>
    <t>刘冬春</t>
  </si>
  <si>
    <t>钟来福</t>
  </si>
  <si>
    <t>周金明</t>
  </si>
  <si>
    <t>周细牛</t>
  </si>
  <si>
    <t>周亚江</t>
  </si>
  <si>
    <t>2020年05月黄坑镇农村分散特困人员供养金发放表</t>
  </si>
  <si>
    <t>李观英</t>
  </si>
  <si>
    <t>冯先广</t>
  </si>
  <si>
    <t>刘惠城</t>
  </si>
  <si>
    <t>张耿东</t>
  </si>
  <si>
    <t>张洪易</t>
  </si>
  <si>
    <t>张锦明</t>
  </si>
  <si>
    <t>张荣兴</t>
  </si>
  <si>
    <t>古竹村委会</t>
  </si>
  <si>
    <t>曾纪堂</t>
  </si>
  <si>
    <t>朱德平</t>
  </si>
  <si>
    <t>朱丁旺</t>
  </si>
  <si>
    <t>朱鲁金</t>
  </si>
  <si>
    <t>李社古</t>
  </si>
  <si>
    <t>李生权</t>
  </si>
  <si>
    <t>宁万年</t>
  </si>
  <si>
    <t>孙水清</t>
  </si>
  <si>
    <t>温福年</t>
  </si>
  <si>
    <t>郑禾兴</t>
  </si>
  <si>
    <t>陈贵阳</t>
  </si>
  <si>
    <t>李炳古</t>
  </si>
  <si>
    <t>李光邓</t>
  </si>
  <si>
    <t>朱绍祥</t>
  </si>
  <si>
    <t>刘东华</t>
  </si>
  <si>
    <t>王天胜</t>
  </si>
  <si>
    <t>肖米福</t>
  </si>
  <si>
    <t>2020年05月大桥镇农村分散特困人员供养金发放表</t>
  </si>
  <si>
    <t>黄伟强</t>
  </si>
  <si>
    <t>黄振明</t>
  </si>
  <si>
    <t>林细基</t>
  </si>
  <si>
    <t>王其良</t>
  </si>
  <si>
    <t>亲联村委会</t>
  </si>
  <si>
    <t>李步时</t>
  </si>
  <si>
    <t>邱光建</t>
  </si>
  <si>
    <t>邱光友</t>
  </si>
  <si>
    <t>邱国养</t>
  </si>
  <si>
    <t>邱焕根</t>
  </si>
  <si>
    <t>邱荣泽</t>
  </si>
  <si>
    <t>共和村委会</t>
  </si>
  <si>
    <t>余志成</t>
  </si>
  <si>
    <t>张传锐</t>
  </si>
  <si>
    <t>张传真</t>
  </si>
  <si>
    <t>张法先</t>
  </si>
  <si>
    <t>张法兴</t>
  </si>
  <si>
    <t>水江村委会</t>
  </si>
  <si>
    <t>林永财</t>
  </si>
  <si>
    <t>凌志雄</t>
  </si>
  <si>
    <t>唐其林</t>
  </si>
  <si>
    <t>唐其修</t>
  </si>
  <si>
    <t>唐正开</t>
  </si>
  <si>
    <t>钟利帮</t>
  </si>
  <si>
    <t>古洋村委会</t>
  </si>
  <si>
    <t>李庚祥</t>
  </si>
  <si>
    <t>李庚雄</t>
  </si>
  <si>
    <t>李新发</t>
  </si>
  <si>
    <t>魏传模</t>
  </si>
  <si>
    <t>余祥仁</t>
  </si>
  <si>
    <t>袁文礼</t>
  </si>
  <si>
    <t>袁玉杏</t>
  </si>
  <si>
    <t>袁章成</t>
  </si>
  <si>
    <t>长坝村委会</t>
  </si>
  <si>
    <t>黄芬连</t>
  </si>
  <si>
    <t>李全玉</t>
  </si>
  <si>
    <t>吴凤明</t>
  </si>
  <si>
    <t>吴红苟</t>
  </si>
  <si>
    <t>朱永清</t>
  </si>
  <si>
    <t>2020年05月董塘镇农村分散特困人员供养金发放表</t>
  </si>
  <si>
    <t>白莲村委会</t>
  </si>
  <si>
    <t>彭善昌</t>
  </si>
  <si>
    <t>彭仕芳</t>
  </si>
  <si>
    <t>彭仕文</t>
  </si>
  <si>
    <t>彭志华</t>
  </si>
  <si>
    <t>何伯友</t>
  </si>
  <si>
    <t>赖伴发</t>
  </si>
  <si>
    <t>肖高化</t>
  </si>
  <si>
    <t>肖庆华</t>
  </si>
  <si>
    <t>陈水发</t>
  </si>
  <si>
    <t>冯召海</t>
  </si>
  <si>
    <t>安岗村委会</t>
  </si>
  <si>
    <t>谭日森</t>
  </si>
  <si>
    <t>谭祖莲</t>
  </si>
  <si>
    <t>董中村委会</t>
  </si>
  <si>
    <t>陈元华</t>
  </si>
  <si>
    <t>廖如清</t>
  </si>
  <si>
    <t>谭吉婢</t>
  </si>
  <si>
    <t>叶有才</t>
  </si>
  <si>
    <t>叶有福</t>
  </si>
  <si>
    <t>五一村委会</t>
  </si>
  <si>
    <t>王奕妹</t>
  </si>
  <si>
    <t>邹古</t>
  </si>
  <si>
    <t>袁宝其</t>
  </si>
  <si>
    <t>余贱养</t>
  </si>
  <si>
    <t>岩头村委会</t>
  </si>
  <si>
    <t>李有双</t>
  </si>
  <si>
    <t>肖国民</t>
  </si>
  <si>
    <t>谢纪标</t>
  </si>
  <si>
    <t>邓家乐</t>
  </si>
  <si>
    <t>钟炳有</t>
  </si>
  <si>
    <t>朱永强</t>
  </si>
  <si>
    <t>卢辉</t>
  </si>
  <si>
    <t>陈德才</t>
  </si>
  <si>
    <t>范桂明</t>
  </si>
  <si>
    <t>江秋贵</t>
  </si>
  <si>
    <t>李传庆</t>
  </si>
  <si>
    <t>2020年05月周田镇农村分散特困人员供养金发放表</t>
  </si>
  <si>
    <t>成金容</t>
  </si>
  <si>
    <t>成水基</t>
  </si>
  <si>
    <t>凌燕芬</t>
  </si>
  <si>
    <t>欧逢连</t>
  </si>
  <si>
    <t>陈书林</t>
  </si>
  <si>
    <t>谭日德</t>
  </si>
  <si>
    <t>谭日田</t>
  </si>
  <si>
    <t>谭天祥</t>
  </si>
  <si>
    <t>谭天扬</t>
  </si>
  <si>
    <t>张文财</t>
  </si>
  <si>
    <t>朱贱苟</t>
  </si>
  <si>
    <t>麻洋村委会</t>
  </si>
  <si>
    <t>聂帮有</t>
  </si>
  <si>
    <t>新庄村委会</t>
  </si>
  <si>
    <t>黄利崇</t>
  </si>
  <si>
    <t>黄卫洁</t>
  </si>
  <si>
    <t>罗秋苟</t>
  </si>
  <si>
    <t>彭文忠</t>
  </si>
  <si>
    <t>张荣林</t>
  </si>
  <si>
    <t>邓林</t>
  </si>
  <si>
    <t>龚厘贵</t>
  </si>
  <si>
    <t>赖美房</t>
  </si>
  <si>
    <t>李洪顺</t>
  </si>
  <si>
    <t>杨庚华</t>
  </si>
  <si>
    <t>张朝福</t>
  </si>
  <si>
    <t>张合先</t>
  </si>
  <si>
    <t>高兵古</t>
  </si>
  <si>
    <t>高荣树</t>
  </si>
  <si>
    <t>黄富森</t>
  </si>
  <si>
    <t>黄家兵</t>
  </si>
  <si>
    <t>黄家新</t>
  </si>
  <si>
    <t>黄尾发</t>
  </si>
  <si>
    <t>黄振绕</t>
  </si>
  <si>
    <t>李栖古</t>
  </si>
  <si>
    <t>邝祖有</t>
  </si>
  <si>
    <t>鸡龙村委会</t>
  </si>
  <si>
    <t>邓桂香</t>
  </si>
  <si>
    <t>饶竹梅</t>
  </si>
  <si>
    <t>杨家寿</t>
  </si>
  <si>
    <t>朱光锐</t>
  </si>
  <si>
    <t>上坪村委会</t>
  </si>
  <si>
    <t>黄阳华</t>
  </si>
  <si>
    <t>凌福才</t>
  </si>
  <si>
    <t>杨家兴</t>
  </si>
  <si>
    <t>上道村委会</t>
  </si>
  <si>
    <t>王碧文</t>
  </si>
  <si>
    <t>杨明</t>
  </si>
  <si>
    <t>杨水苟</t>
  </si>
  <si>
    <t>江绍培</t>
  </si>
  <si>
    <t>李路苟</t>
  </si>
  <si>
    <t>罗有古</t>
  </si>
  <si>
    <t>莫初一</t>
  </si>
  <si>
    <t>丘东苟</t>
  </si>
  <si>
    <t>谢娘才</t>
  </si>
  <si>
    <t>余志年</t>
  </si>
  <si>
    <t>何德先</t>
  </si>
  <si>
    <t>江子威</t>
  </si>
  <si>
    <t>李发林</t>
  </si>
  <si>
    <t>李细希</t>
  </si>
  <si>
    <t>李宗森</t>
  </si>
  <si>
    <t>凌锦泉</t>
  </si>
  <si>
    <t>凌珍</t>
  </si>
  <si>
    <t>刘顺有</t>
  </si>
  <si>
    <t>谢耀忠</t>
  </si>
  <si>
    <t>杨炳生</t>
  </si>
  <si>
    <t>杨细玲</t>
  </si>
  <si>
    <t>杨玉玲</t>
  </si>
  <si>
    <t>张功文</t>
  </si>
  <si>
    <t>张娘连</t>
  </si>
  <si>
    <t>龙坑村委会</t>
  </si>
  <si>
    <t>李贵忠</t>
  </si>
  <si>
    <t>赖绍均</t>
  </si>
  <si>
    <t>李佛星</t>
  </si>
  <si>
    <t>邱荣付</t>
  </si>
  <si>
    <t>下洞村委会</t>
  </si>
  <si>
    <t>李功华</t>
  </si>
  <si>
    <t>李娘春</t>
  </si>
  <si>
    <t>罗娘石</t>
  </si>
  <si>
    <t>吴新造</t>
  </si>
  <si>
    <t>幸重良</t>
  </si>
  <si>
    <t>许奀公</t>
  </si>
  <si>
    <t>许付永</t>
  </si>
  <si>
    <t>许贵清</t>
  </si>
  <si>
    <t>许美福</t>
  </si>
  <si>
    <t>2020年05月红山镇农村分散特困人员供养金发放表</t>
  </si>
  <si>
    <t>鱼皇村委会</t>
  </si>
  <si>
    <t>谢春发</t>
  </si>
  <si>
    <t>谢义养</t>
  </si>
  <si>
    <t>袁杨斌</t>
  </si>
  <si>
    <t>袁永群</t>
  </si>
  <si>
    <t>张石林</t>
  </si>
  <si>
    <t>李洪养</t>
  </si>
  <si>
    <t>李基明</t>
  </si>
  <si>
    <t>连成辉</t>
  </si>
  <si>
    <t>杨四珍</t>
  </si>
  <si>
    <t>连本勋</t>
  </si>
  <si>
    <t>连昌求</t>
  </si>
  <si>
    <t>连光华</t>
  </si>
  <si>
    <t>连美君</t>
  </si>
  <si>
    <t>中山村委会</t>
  </si>
  <si>
    <t>卢育林</t>
  </si>
  <si>
    <t>王星林</t>
  </si>
  <si>
    <t>杨胜开</t>
  </si>
  <si>
    <t>谭金林</t>
  </si>
  <si>
    <t>许松辉</t>
  </si>
  <si>
    <t>叶志辉</t>
  </si>
  <si>
    <t>小楣水村委会</t>
  </si>
  <si>
    <t>黄贱牛</t>
  </si>
  <si>
    <t>2020年05月丹霞街道城镇分散特困人员供养金发放表</t>
  </si>
  <si>
    <t>陈*涛</t>
  </si>
  <si>
    <t>邓*瑞</t>
  </si>
  <si>
    <t>顾*胜</t>
  </si>
  <si>
    <t>关*雄</t>
  </si>
  <si>
    <t>胡*文</t>
  </si>
  <si>
    <t>黄*芽</t>
  </si>
  <si>
    <t>赖*平</t>
  </si>
  <si>
    <t>林*养</t>
  </si>
  <si>
    <t>刘*华</t>
  </si>
  <si>
    <t>聂*安</t>
  </si>
  <si>
    <t>苏*鹏</t>
  </si>
  <si>
    <t>吴*令</t>
  </si>
  <si>
    <t>杨*森</t>
  </si>
  <si>
    <t>余*军</t>
  </si>
  <si>
    <t>张*孟</t>
  </si>
  <si>
    <t>郑*文</t>
  </si>
  <si>
    <t>高坪社区居委会</t>
  </si>
  <si>
    <t>顾*英</t>
  </si>
  <si>
    <t>何*东</t>
  </si>
  <si>
    <t>林*</t>
  </si>
  <si>
    <t>谢*常</t>
  </si>
  <si>
    <t>袁*克</t>
  </si>
  <si>
    <t>郑*忠</t>
  </si>
  <si>
    <t>钟*光</t>
  </si>
  <si>
    <t>水南社区居委会</t>
  </si>
  <si>
    <t>李*芳</t>
  </si>
  <si>
    <t>李*娥</t>
  </si>
  <si>
    <t>罗*林</t>
  </si>
  <si>
    <t>罗*明</t>
  </si>
  <si>
    <t>温*针</t>
  </si>
  <si>
    <t>新城社区居委会</t>
  </si>
  <si>
    <t>黄*平</t>
  </si>
  <si>
    <t>李*生</t>
  </si>
  <si>
    <t>林*生</t>
  </si>
  <si>
    <t>罗*</t>
  </si>
  <si>
    <t>聂*祥</t>
  </si>
  <si>
    <t>彭*仙</t>
  </si>
  <si>
    <t>徐*雄</t>
  </si>
  <si>
    <t>钟*</t>
  </si>
  <si>
    <t>朱*杰</t>
  </si>
  <si>
    <t>2020年05月长江城镇分散特困人员供养金发放表</t>
  </si>
  <si>
    <t>长江居委会</t>
  </si>
  <si>
    <t>蔡*阳</t>
  </si>
  <si>
    <t>何*军</t>
  </si>
  <si>
    <t>华*龙</t>
  </si>
  <si>
    <t>刘*芳</t>
  </si>
  <si>
    <t>刘*娟</t>
  </si>
  <si>
    <t>2020年05月城口城镇分散特困人员供养金发放表</t>
  </si>
  <si>
    <t>城口居委会</t>
  </si>
  <si>
    <t>黄*养</t>
  </si>
  <si>
    <t>曾*明</t>
  </si>
  <si>
    <t>张*勤</t>
  </si>
  <si>
    <t>2020年05月董塘城镇分散特困人员供养金发放表</t>
  </si>
  <si>
    <t>李*雄</t>
  </si>
  <si>
    <t>2020年05月黄坑城镇分散特困人员供养金发放表</t>
  </si>
  <si>
    <t>李*前</t>
  </si>
  <si>
    <t>梁*桥</t>
  </si>
  <si>
    <t>2020年05月大桥城镇分散特困人员供养金发放表</t>
  </si>
  <si>
    <t>大桥居委会</t>
  </si>
  <si>
    <t>刘*有</t>
  </si>
  <si>
    <t>仁化县2020年05月敬老院特困人员统计表</t>
  </si>
  <si>
    <t>镇别</t>
  </si>
  <si>
    <t>户数</t>
  </si>
  <si>
    <t>人数</t>
  </si>
  <si>
    <t>本月需生活费</t>
  </si>
  <si>
    <t>收款单位账户名称</t>
  </si>
  <si>
    <t>收款单位银行账号</t>
  </si>
  <si>
    <t>开户行名称</t>
  </si>
  <si>
    <t>备注</t>
  </si>
  <si>
    <t>丹霞街道（农村）</t>
  </si>
  <si>
    <t>仁化县丹霞街道敬老院</t>
  </si>
  <si>
    <t>80020000006478233</t>
  </si>
  <si>
    <t>仁化农商银行丹霞支行</t>
  </si>
  <si>
    <t>丹霞街道（城镇）</t>
  </si>
  <si>
    <t>闻韶</t>
  </si>
  <si>
    <t>仁化县闻韶镇敬老院</t>
  </si>
  <si>
    <t>80020000011911773</t>
  </si>
  <si>
    <t>仁化农商银行闻韶分理处</t>
  </si>
  <si>
    <t>扶溪</t>
  </si>
  <si>
    <t>仁化县扶溪镇敬老院</t>
  </si>
  <si>
    <t>80020000006119863</t>
  </si>
  <si>
    <t>仁化农商银行扶溪支行</t>
  </si>
  <si>
    <t>长江</t>
  </si>
  <si>
    <t>仁化县长江镇敬老院</t>
  </si>
  <si>
    <t>80020000006101414</t>
  </si>
  <si>
    <t>仁化农商银行长江支行</t>
  </si>
  <si>
    <t>城口</t>
  </si>
  <si>
    <t>仁化县城口镇敬老院</t>
  </si>
  <si>
    <t>80020000005693943</t>
  </si>
  <si>
    <t>仁化农商银行城口支行</t>
  </si>
  <si>
    <t>石塘</t>
  </si>
  <si>
    <t>仁化县石塘镇敬老院</t>
  </si>
  <si>
    <t>80020000005702289</t>
  </si>
  <si>
    <t>仁化农商银行石塘分理处</t>
  </si>
  <si>
    <t>董塘（农村）</t>
  </si>
  <si>
    <t>仁化县董塘镇敬老院</t>
  </si>
  <si>
    <t>80020000001789957</t>
  </si>
  <si>
    <t>仁化农商银行董塘支行</t>
  </si>
  <si>
    <t>董塘（城镇）</t>
  </si>
  <si>
    <t>大桥</t>
  </si>
  <si>
    <t>仁化县大桥镇敬老院</t>
  </si>
  <si>
    <t>80020000011918021</t>
  </si>
  <si>
    <t>仁化农商银行大桥分理处</t>
  </si>
  <si>
    <t>周田</t>
  </si>
  <si>
    <t>仁化县周田镇敬老院</t>
  </si>
  <si>
    <t>80020000006075062</t>
  </si>
  <si>
    <t>仁化农商银行周田支行</t>
  </si>
  <si>
    <t>黄坑（农村）</t>
  </si>
  <si>
    <t>仁化县黄坑镇敬老院</t>
  </si>
  <si>
    <t>80020000005980686</t>
  </si>
  <si>
    <t>仁化农商银行黄坑支行</t>
  </si>
  <si>
    <t>黄坑（城镇）</t>
  </si>
  <si>
    <t>红山</t>
  </si>
  <si>
    <t>仁化县红山镇敬老院</t>
  </si>
  <si>
    <t>80020000006672149</t>
  </si>
  <si>
    <t>备注：根据粤财社【2019】 238号</t>
  </si>
  <si>
    <t>制表人：华秩兰</t>
  </si>
  <si>
    <t>救济股负责人：                           分管领导（签名）：                        局长（签名）：</t>
  </si>
  <si>
    <t>仁化县2020年05月分散特困人员统计表</t>
  </si>
  <si>
    <t>丹霞街道</t>
  </si>
  <si>
    <t>财政代发户</t>
  </si>
  <si>
    <t>董塘</t>
  </si>
  <si>
    <t>黄坑</t>
  </si>
  <si>
    <t>小计</t>
  </si>
  <si>
    <t>邮政代发户</t>
  </si>
  <si>
    <t>农村合计</t>
  </si>
  <si>
    <t>城镇合计</t>
  </si>
  <si>
    <t>总计</t>
  </si>
  <si>
    <t>救济股负责人：                       分管领导（签名）：                         局长（签名）：</t>
  </si>
  <si>
    <t>仁化县2020年05月特困人员供养汇总表</t>
  </si>
  <si>
    <t>镇（街）</t>
  </si>
  <si>
    <t>五保总户数</t>
  </si>
  <si>
    <t>五保总人数</t>
  </si>
  <si>
    <t>集中供养</t>
  </si>
  <si>
    <t>农村分散供养</t>
  </si>
  <si>
    <t>城镇分散供养</t>
  </si>
  <si>
    <t>月需供养经费</t>
  </si>
  <si>
    <t>年需供养经费</t>
  </si>
  <si>
    <t>人月供养标准</t>
  </si>
  <si>
    <t>月供养经费</t>
  </si>
  <si>
    <t>月供养
经费</t>
  </si>
  <si>
    <t>农村</t>
  </si>
  <si>
    <t>城镇</t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</si>
</sst>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  <numFmt numFmtId="178" formatCode="yyyy&quot;年&quot;m&quot;月&quot;;@"/>
    <numFmt numFmtId="179" formatCode="#"/>
    <numFmt numFmtId="180" formatCode="#.00"/>
  </numFmts>
  <fonts count="36">
    <font>
      <sz val="11"/>
      <color indexed="8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22"/>
      <name val="宋体"/>
      <charset val="134"/>
    </font>
    <font>
      <b/>
      <sz val="18"/>
      <name val="宋体"/>
      <charset val="134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3"/>
      <color indexed="10"/>
      <name val="宋体"/>
      <charset val="134"/>
    </font>
    <font>
      <b/>
      <sz val="12"/>
      <color indexed="10"/>
      <name val="宋体"/>
      <charset val="134"/>
    </font>
    <font>
      <b/>
      <sz val="13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indexed="8"/>
      <name val="宋体"/>
      <charset val="134"/>
    </font>
    <font>
      <sz val="10"/>
      <name val="宋体"/>
      <charset val="0"/>
    </font>
    <font>
      <b/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54"/>
      <name val="宋体"/>
      <charset val="134"/>
    </font>
    <font>
      <i/>
      <sz val="11"/>
      <color indexed="23"/>
      <name val="宋体"/>
      <charset val="134"/>
    </font>
    <font>
      <b/>
      <sz val="15"/>
      <color indexed="54"/>
      <name val="宋体"/>
      <charset val="134"/>
    </font>
    <font>
      <b/>
      <sz val="13"/>
      <color indexed="54"/>
      <name val="宋体"/>
      <charset val="134"/>
    </font>
    <font>
      <b/>
      <sz val="11"/>
      <color indexed="54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7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1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10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10"/>
      </left>
      <right style="thin">
        <color auto="1"/>
      </right>
      <top/>
      <bottom style="thin">
        <color auto="1"/>
      </bottom>
      <diagonal/>
    </border>
    <border>
      <left style="medium">
        <color indexed="10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medium">
        <color indexed="1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10"/>
      </right>
      <top style="thin">
        <color auto="1"/>
      </top>
      <bottom style="thin">
        <color auto="1"/>
      </bottom>
      <diagonal/>
    </border>
    <border>
      <left style="medium">
        <color indexed="10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medium">
        <color indexed="10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10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medium">
        <color indexed="10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4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5" fillId="0" borderId="35" applyNumberFormat="0" applyFill="0" applyAlignment="0" applyProtection="0">
      <alignment vertical="center"/>
    </xf>
    <xf numFmtId="0" fontId="26" fillId="0" borderId="36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" borderId="37" applyNumberFormat="0" applyAlignment="0" applyProtection="0">
      <alignment vertical="center"/>
    </xf>
    <xf numFmtId="0" fontId="28" fillId="2" borderId="38" applyNumberFormat="0" applyAlignment="0" applyProtection="0">
      <alignment vertical="center"/>
    </xf>
    <xf numFmtId="0" fontId="29" fillId="2" borderId="37" applyNumberFormat="0" applyAlignment="0" applyProtection="0">
      <alignment vertical="center"/>
    </xf>
    <xf numFmtId="0" fontId="30" fillId="5" borderId="39" applyNumberFormat="0" applyAlignment="0" applyProtection="0">
      <alignment vertical="center"/>
    </xf>
    <xf numFmtId="0" fontId="31" fillId="0" borderId="40" applyNumberFormat="0" applyFill="0" applyAlignment="0" applyProtection="0">
      <alignment vertical="center"/>
    </xf>
    <xf numFmtId="0" fontId="16" fillId="0" borderId="4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8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" fillId="0" borderId="0"/>
  </cellStyleXfs>
  <cellXfs count="134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2" borderId="8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2" borderId="4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vertical="center"/>
    </xf>
    <xf numFmtId="0" fontId="1" fillId="2" borderId="8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2" borderId="4" xfId="0" applyNumberFormat="1" applyFont="1" applyFill="1" applyBorder="1" applyAlignment="1" applyProtection="1">
      <alignment horizontal="center" vertical="center"/>
    </xf>
    <xf numFmtId="0" fontId="2" fillId="2" borderId="5" xfId="0" applyNumberFormat="1" applyFont="1" applyFill="1" applyBorder="1" applyAlignment="1" applyProtection="1">
      <alignment horizontal="center" vertical="center"/>
    </xf>
    <xf numFmtId="0" fontId="2" fillId="0" borderId="11" xfId="0" applyNumberFormat="1" applyFont="1" applyFill="1" applyBorder="1" applyAlignment="1" applyProtection="1">
      <alignment horizontal="center" vertical="center"/>
    </xf>
    <xf numFmtId="0" fontId="2" fillId="0" borderId="12" xfId="0" applyNumberFormat="1" applyFont="1" applyFill="1" applyBorder="1" applyAlignment="1" applyProtection="1">
      <alignment horizontal="center" vertical="center"/>
    </xf>
    <xf numFmtId="0" fontId="2" fillId="0" borderId="13" xfId="0" applyNumberFormat="1" applyFont="1" applyFill="1" applyBorder="1" applyAlignment="1" applyProtection="1">
      <alignment horizontal="center" vertical="center"/>
    </xf>
    <xf numFmtId="0" fontId="2" fillId="0" borderId="14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176" fontId="5" fillId="2" borderId="18" xfId="0" applyNumberFormat="1" applyFont="1" applyFill="1" applyBorder="1" applyAlignment="1">
      <alignment horizontal="center" vertical="center" shrinkToFit="1"/>
    </xf>
    <xf numFmtId="176" fontId="5" fillId="2" borderId="19" xfId="0" applyNumberFormat="1" applyFont="1" applyFill="1" applyBorder="1" applyAlignment="1">
      <alignment horizontal="center" vertical="center" shrinkToFit="1"/>
    </xf>
    <xf numFmtId="0" fontId="1" fillId="0" borderId="20" xfId="0" applyNumberFormat="1" applyFont="1" applyFill="1" applyBorder="1" applyAlignment="1" applyProtection="1">
      <alignment horizontal="center" vertical="center"/>
    </xf>
    <xf numFmtId="0" fontId="1" fillId="0" borderId="21" xfId="0" applyNumberFormat="1" applyFont="1" applyFill="1" applyBorder="1" applyAlignment="1" applyProtection="1">
      <alignment horizontal="center" vertical="center"/>
    </xf>
    <xf numFmtId="0" fontId="1" fillId="0" borderId="22" xfId="0" applyNumberFormat="1" applyFont="1" applyFill="1" applyBorder="1" applyAlignment="1" applyProtection="1">
      <alignment horizontal="center" vertical="center"/>
    </xf>
    <xf numFmtId="176" fontId="5" fillId="2" borderId="23" xfId="0" applyNumberFormat="1" applyFont="1" applyFill="1" applyBorder="1" applyAlignment="1">
      <alignment horizontal="center" vertical="center" shrinkToFit="1"/>
    </xf>
    <xf numFmtId="176" fontId="5" fillId="2" borderId="24" xfId="0" applyNumberFormat="1" applyFont="1" applyFill="1" applyBorder="1" applyAlignment="1">
      <alignment horizontal="center" vertical="center" shrinkToFit="1"/>
    </xf>
    <xf numFmtId="0" fontId="1" fillId="0" borderId="25" xfId="0" applyNumberFormat="1" applyFont="1" applyFill="1" applyBorder="1" applyAlignment="1" applyProtection="1">
      <alignment horizontal="center" vertical="center"/>
    </xf>
    <xf numFmtId="0" fontId="1" fillId="0" borderId="26" xfId="0" applyNumberFormat="1" applyFont="1" applyFill="1" applyBorder="1" applyAlignment="1" applyProtection="1">
      <alignment horizontal="center" vertical="center"/>
    </xf>
    <xf numFmtId="0" fontId="1" fillId="0" borderId="27" xfId="0" applyNumberFormat="1" applyFont="1" applyFill="1" applyBorder="1" applyAlignment="1" applyProtection="1">
      <alignment horizontal="center" vertical="center"/>
    </xf>
    <xf numFmtId="176" fontId="5" fillId="2" borderId="28" xfId="0" applyNumberFormat="1" applyFont="1" applyFill="1" applyBorder="1" applyAlignment="1">
      <alignment horizontal="center" vertical="center" shrinkToFit="1"/>
    </xf>
    <xf numFmtId="176" fontId="5" fillId="2" borderId="29" xfId="0" applyNumberFormat="1" applyFont="1" applyFill="1" applyBorder="1" applyAlignment="1">
      <alignment horizontal="center" vertical="center" shrinkToFit="1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15" xfId="0" applyNumberFormat="1" applyFont="1" applyFill="1" applyBorder="1" applyAlignment="1" applyProtection="1">
      <alignment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15" xfId="0" applyNumberFormat="1" applyFont="1" applyFill="1" applyBorder="1" applyAlignment="1" applyProtection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/>
    </xf>
    <xf numFmtId="177" fontId="1" fillId="0" borderId="0" xfId="0" applyNumberFormat="1" applyFont="1" applyFill="1" applyAlignment="1" applyProtection="1">
      <alignment horizontal="center" vertical="center"/>
    </xf>
    <xf numFmtId="0" fontId="1" fillId="0" borderId="30" xfId="0" applyNumberFormat="1" applyFont="1" applyFill="1" applyBorder="1" applyAlignment="1" applyProtection="1">
      <alignment horizontal="center" vertical="center"/>
    </xf>
    <xf numFmtId="0" fontId="1" fillId="0" borderId="31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6" fillId="2" borderId="0" xfId="0" applyNumberFormat="1" applyFont="1" applyFill="1" applyBorder="1" applyAlignment="1" applyProtection="1"/>
    <xf numFmtId="0" fontId="1" fillId="0" borderId="0" xfId="0" applyNumberFormat="1" applyFont="1" applyFill="1" applyAlignment="1" applyProtection="1"/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/>
    </xf>
    <xf numFmtId="0" fontId="4" fillId="0" borderId="32" xfId="0" applyNumberFormat="1" applyFont="1" applyFill="1" applyBorder="1" applyAlignment="1" applyProtection="1">
      <alignment horizontal="center"/>
    </xf>
    <xf numFmtId="178" fontId="1" fillId="0" borderId="0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5" fillId="2" borderId="29" xfId="0" applyFont="1" applyFill="1" applyBorder="1" applyAlignment="1">
      <alignment horizontal="center" vertical="center" shrinkToFit="1"/>
    </xf>
    <xf numFmtId="176" fontId="5" fillId="2" borderId="33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 applyProtection="1">
      <alignment wrapText="1"/>
    </xf>
    <xf numFmtId="0" fontId="9" fillId="2" borderId="1" xfId="0" applyNumberFormat="1" applyFont="1" applyFill="1" applyBorder="1" applyAlignment="1" applyProtection="1">
      <alignment horizontal="center" vertical="center"/>
    </xf>
    <xf numFmtId="0" fontId="9" fillId="2" borderId="2" xfId="0" applyNumberFormat="1" applyFont="1" applyFill="1" applyBorder="1" applyAlignment="1" applyProtection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 applyProtection="1"/>
    <xf numFmtId="0" fontId="5" fillId="0" borderId="29" xfId="0" applyFont="1" applyFill="1" applyBorder="1" applyAlignment="1">
      <alignment horizontal="center" vertical="center" shrinkToFit="1"/>
    </xf>
    <xf numFmtId="176" fontId="5" fillId="0" borderId="29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176" fontId="11" fillId="0" borderId="1" xfId="49" applyNumberFormat="1" applyFont="1" applyBorder="1" applyAlignment="1">
      <alignment horizontal="center" vertical="center" wrapText="1"/>
    </xf>
    <xf numFmtId="0" fontId="13" fillId="2" borderId="7" xfId="0" applyNumberFormat="1" applyFont="1" applyFill="1" applyBorder="1" applyAlignment="1" applyProtection="1">
      <alignment horizontal="center" vertical="center" wrapText="1"/>
    </xf>
    <xf numFmtId="49" fontId="13" fillId="2" borderId="7" xfId="0" applyNumberFormat="1" applyFont="1" applyFill="1" applyBorder="1" applyAlignment="1" applyProtection="1">
      <alignment horizontal="center" vertical="center" wrapText="1"/>
    </xf>
    <xf numFmtId="0" fontId="13" fillId="2" borderId="6" xfId="0" applyNumberFormat="1" applyFont="1" applyFill="1" applyBorder="1" applyAlignment="1" applyProtection="1">
      <alignment horizontal="center" vertical="center" wrapText="1"/>
    </xf>
    <xf numFmtId="0" fontId="13" fillId="2" borderId="9" xfId="0" applyNumberFormat="1" applyFont="1" applyFill="1" applyBorder="1" applyAlignment="1" applyProtection="1">
      <alignment horizontal="center" vertical="center" wrapText="1"/>
    </xf>
    <xf numFmtId="49" fontId="13" fillId="2" borderId="9" xfId="0" applyNumberFormat="1" applyFont="1" applyFill="1" applyBorder="1" applyAlignment="1" applyProtection="1">
      <alignment horizontal="center" vertical="center" wrapText="1"/>
    </xf>
    <xf numFmtId="0" fontId="13" fillId="2" borderId="8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3" fillId="2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vertical="center"/>
    </xf>
    <xf numFmtId="0" fontId="2" fillId="2" borderId="1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15" fillId="2" borderId="24" xfId="0" applyNumberFormat="1" applyFont="1" applyFill="1" applyBorder="1" applyAlignment="1">
      <alignment horizontal="center" vertical="center" wrapText="1"/>
    </xf>
    <xf numFmtId="179" fontId="15" fillId="2" borderId="24" xfId="0" applyNumberFormat="1" applyFont="1" applyFill="1" applyBorder="1" applyAlignment="1">
      <alignment horizontal="center" vertical="center" wrapText="1"/>
    </xf>
    <xf numFmtId="180" fontId="15" fillId="2" borderId="2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>
      <alignment vertical="center"/>
    </xf>
    <xf numFmtId="0" fontId="0" fillId="0" borderId="6" xfId="0" applyFont="1" applyBorder="1" applyAlignment="1">
      <alignment horizontal="center" vertical="center"/>
    </xf>
    <xf numFmtId="49" fontId="17" fillId="2" borderId="24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6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0" xfId="0" applyFont="1">
      <alignment vertical="center"/>
    </xf>
    <xf numFmtId="0" fontId="18" fillId="0" borderId="1" xfId="0" applyNumberFormat="1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49" fontId="13" fillId="2" borderId="7" xfId="0" applyNumberFormat="1" applyFont="1" applyFill="1" applyBorder="1" applyAlignment="1" applyProtection="1" quotePrefix="1">
      <alignment horizontal="center" vertical="center" wrapText="1"/>
    </xf>
    <xf numFmtId="0" fontId="14" fillId="0" borderId="1" xfId="0" applyFont="1" applyFill="1" applyBorder="1" applyAlignment="1" quotePrefix="1">
      <alignment horizontal="center" vertical="center"/>
    </xf>
    <xf numFmtId="0" fontId="13" fillId="2" borderId="7" xfId="0" applyNumberFormat="1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6"/>
  <sheetViews>
    <sheetView workbookViewId="0">
      <selection activeCell="E2" sqref="E2"/>
    </sheetView>
  </sheetViews>
  <sheetFormatPr defaultColWidth="15" defaultRowHeight="13.5" outlineLevelCol="4"/>
  <cols>
    <col min="1" max="1" width="7.625" customWidth="1"/>
    <col min="2" max="2" width="18.125" customWidth="1"/>
    <col min="3" max="3" width="15.75" customWidth="1"/>
    <col min="4" max="4" width="14.125" customWidth="1"/>
    <col min="5" max="5" width="17.75" customWidth="1"/>
  </cols>
  <sheetData>
    <row r="1" ht="26" customHeight="1" spans="1:5">
      <c r="A1" s="116" t="s">
        <v>0</v>
      </c>
      <c r="B1" s="116"/>
      <c r="C1" s="116"/>
      <c r="D1" s="116"/>
      <c r="E1" s="116"/>
    </row>
    <row r="2" ht="26" customHeight="1" spans="1:5">
      <c r="A2" s="127" t="s">
        <v>1</v>
      </c>
      <c r="B2" s="127" t="s">
        <v>2</v>
      </c>
      <c r="C2" s="127" t="s">
        <v>3</v>
      </c>
      <c r="D2" s="127" t="s">
        <v>4</v>
      </c>
      <c r="E2" s="127" t="s">
        <v>5</v>
      </c>
    </row>
    <row r="3" ht="15" customHeight="1" spans="1:5">
      <c r="A3" s="111">
        <v>1</v>
      </c>
      <c r="B3" s="112" t="s">
        <v>6</v>
      </c>
      <c r="C3" s="112" t="s">
        <v>7</v>
      </c>
      <c r="D3" s="113">
        <v>1</v>
      </c>
      <c r="E3" s="114">
        <v>1236</v>
      </c>
    </row>
    <row r="4" ht="15" customHeight="1" spans="1:5">
      <c r="A4" s="111">
        <v>2</v>
      </c>
      <c r="B4" s="112" t="s">
        <v>6</v>
      </c>
      <c r="C4" s="112" t="s">
        <v>8</v>
      </c>
      <c r="D4" s="113">
        <v>1</v>
      </c>
      <c r="E4" s="114">
        <v>1236</v>
      </c>
    </row>
    <row r="5" ht="15" customHeight="1" spans="1:5">
      <c r="A5" s="111">
        <v>3</v>
      </c>
      <c r="B5" s="112" t="s">
        <v>6</v>
      </c>
      <c r="C5" s="112" t="s">
        <v>9</v>
      </c>
      <c r="D5" s="113">
        <v>1</v>
      </c>
      <c r="E5" s="114">
        <v>1236</v>
      </c>
    </row>
    <row r="6" ht="15" customHeight="1" spans="1:5">
      <c r="A6" s="111">
        <v>4</v>
      </c>
      <c r="B6" s="112" t="s">
        <v>6</v>
      </c>
      <c r="C6" s="112" t="s">
        <v>10</v>
      </c>
      <c r="D6" s="113">
        <v>1</v>
      </c>
      <c r="E6" s="114">
        <v>1236</v>
      </c>
    </row>
    <row r="7" ht="15" customHeight="1" spans="1:5">
      <c r="A7" s="111">
        <v>5</v>
      </c>
      <c r="B7" s="112" t="s">
        <v>6</v>
      </c>
      <c r="C7" s="112" t="s">
        <v>11</v>
      </c>
      <c r="D7" s="113">
        <v>1</v>
      </c>
      <c r="E7" s="114">
        <v>1236</v>
      </c>
    </row>
    <row r="8" ht="15" customHeight="1" spans="1:5">
      <c r="A8" s="111">
        <v>6</v>
      </c>
      <c r="B8" s="112" t="s">
        <v>12</v>
      </c>
      <c r="C8" s="112" t="s">
        <v>13</v>
      </c>
      <c r="D8" s="113">
        <v>1</v>
      </c>
      <c r="E8" s="114">
        <v>928</v>
      </c>
    </row>
    <row r="9" ht="15" customHeight="1" spans="1:5">
      <c r="A9" s="111">
        <v>7</v>
      </c>
      <c r="B9" s="112" t="s">
        <v>12</v>
      </c>
      <c r="C9" s="112" t="s">
        <v>14</v>
      </c>
      <c r="D9" s="113">
        <v>1</v>
      </c>
      <c r="E9" s="114">
        <v>928</v>
      </c>
    </row>
    <row r="10" ht="15" customHeight="1" spans="1:5">
      <c r="A10" s="111">
        <v>8</v>
      </c>
      <c r="B10" s="112" t="s">
        <v>15</v>
      </c>
      <c r="C10" s="112" t="s">
        <v>16</v>
      </c>
      <c r="D10" s="113">
        <v>1</v>
      </c>
      <c r="E10" s="114">
        <v>928</v>
      </c>
    </row>
    <row r="11" ht="15" customHeight="1" spans="1:5">
      <c r="A11" s="111">
        <v>9</v>
      </c>
      <c r="B11" s="112" t="s">
        <v>15</v>
      </c>
      <c r="C11" s="112" t="s">
        <v>17</v>
      </c>
      <c r="D11" s="113">
        <v>1</v>
      </c>
      <c r="E11" s="114">
        <v>928</v>
      </c>
    </row>
    <row r="12" ht="15" customHeight="1" spans="1:5">
      <c r="A12" s="111">
        <v>10</v>
      </c>
      <c r="B12" s="112" t="s">
        <v>15</v>
      </c>
      <c r="C12" s="112" t="s">
        <v>18</v>
      </c>
      <c r="D12" s="113">
        <v>1</v>
      </c>
      <c r="E12" s="114">
        <v>928</v>
      </c>
    </row>
    <row r="13" ht="15" customHeight="1" spans="1:5">
      <c r="A13" s="111">
        <v>11</v>
      </c>
      <c r="B13" s="112" t="s">
        <v>15</v>
      </c>
      <c r="C13" s="112" t="s">
        <v>19</v>
      </c>
      <c r="D13" s="113">
        <v>1</v>
      </c>
      <c r="E13" s="114">
        <v>928</v>
      </c>
    </row>
    <row r="14" ht="15" customHeight="1" spans="1:5">
      <c r="A14" s="111">
        <v>12</v>
      </c>
      <c r="B14" s="112" t="s">
        <v>20</v>
      </c>
      <c r="C14" s="112" t="s">
        <v>21</v>
      </c>
      <c r="D14" s="113">
        <v>1</v>
      </c>
      <c r="E14" s="114">
        <v>928</v>
      </c>
    </row>
    <row r="15" ht="15" customHeight="1" spans="1:5">
      <c r="A15" s="111">
        <v>13</v>
      </c>
      <c r="B15" s="112" t="s">
        <v>22</v>
      </c>
      <c r="C15" s="112" t="s">
        <v>23</v>
      </c>
      <c r="D15" s="113">
        <v>1</v>
      </c>
      <c r="E15" s="114">
        <v>928</v>
      </c>
    </row>
    <row r="16" ht="15" customHeight="1" spans="1:5">
      <c r="A16" s="111">
        <v>14</v>
      </c>
      <c r="B16" s="112" t="s">
        <v>24</v>
      </c>
      <c r="C16" s="112" t="s">
        <v>25</v>
      </c>
      <c r="D16" s="113">
        <v>1</v>
      </c>
      <c r="E16" s="114">
        <v>928</v>
      </c>
    </row>
    <row r="17" ht="15" customHeight="1" spans="1:5">
      <c r="A17" s="111">
        <v>15</v>
      </c>
      <c r="B17" s="112" t="s">
        <v>26</v>
      </c>
      <c r="C17" s="112" t="s">
        <v>27</v>
      </c>
      <c r="D17" s="113">
        <v>1</v>
      </c>
      <c r="E17" s="114">
        <v>928</v>
      </c>
    </row>
    <row r="18" ht="15" customHeight="1" spans="1:5">
      <c r="A18" s="111">
        <v>16</v>
      </c>
      <c r="B18" s="112" t="s">
        <v>26</v>
      </c>
      <c r="C18" s="112" t="s">
        <v>28</v>
      </c>
      <c r="D18" s="113">
        <v>1</v>
      </c>
      <c r="E18" s="114">
        <v>928</v>
      </c>
    </row>
    <row r="19" ht="15" customHeight="1" spans="1:5">
      <c r="A19" s="111">
        <v>17</v>
      </c>
      <c r="B19" s="112" t="s">
        <v>29</v>
      </c>
      <c r="C19" s="112" t="s">
        <v>30</v>
      </c>
      <c r="D19" s="113">
        <v>1</v>
      </c>
      <c r="E19" s="114">
        <v>928</v>
      </c>
    </row>
    <row r="20" ht="15" customHeight="1" spans="1:5">
      <c r="A20" s="111">
        <v>18</v>
      </c>
      <c r="B20" s="112" t="s">
        <v>29</v>
      </c>
      <c r="C20" s="112" t="s">
        <v>31</v>
      </c>
      <c r="D20" s="113">
        <v>1</v>
      </c>
      <c r="E20" s="114">
        <v>928</v>
      </c>
    </row>
    <row r="21" ht="15" customHeight="1" spans="1:5">
      <c r="A21" s="128" t="s">
        <v>32</v>
      </c>
      <c r="B21" s="129"/>
      <c r="C21" s="130"/>
      <c r="D21" s="131">
        <f>SUM(D3:D20)</f>
        <v>18</v>
      </c>
      <c r="E21" s="131">
        <f>SUM(E3:E20)</f>
        <v>18244</v>
      </c>
    </row>
    <row r="22" ht="26" customHeight="1" spans="1:5">
      <c r="A22" s="132" t="s">
        <v>33</v>
      </c>
      <c r="B22" s="132"/>
      <c r="C22" s="132"/>
      <c r="D22" s="132"/>
      <c r="E22" s="132"/>
    </row>
    <row r="23" ht="26" customHeight="1" spans="1:5">
      <c r="A23" s="127" t="s">
        <v>1</v>
      </c>
      <c r="B23" s="127" t="s">
        <v>2</v>
      </c>
      <c r="C23" s="127" t="s">
        <v>3</v>
      </c>
      <c r="D23" s="127" t="s">
        <v>4</v>
      </c>
      <c r="E23" s="127" t="s">
        <v>5</v>
      </c>
    </row>
    <row r="24" ht="15" customHeight="1" spans="1:5">
      <c r="A24" s="111">
        <v>1</v>
      </c>
      <c r="B24" s="112" t="s">
        <v>34</v>
      </c>
      <c r="C24" s="112" t="s">
        <v>35</v>
      </c>
      <c r="D24" s="113">
        <v>1</v>
      </c>
      <c r="E24" s="114">
        <v>928</v>
      </c>
    </row>
    <row r="25" ht="15" customHeight="1" spans="1:5">
      <c r="A25" s="111">
        <v>2</v>
      </c>
      <c r="B25" s="112" t="s">
        <v>36</v>
      </c>
      <c r="C25" s="112" t="s">
        <v>37</v>
      </c>
      <c r="D25" s="113">
        <v>1</v>
      </c>
      <c r="E25" s="114">
        <v>928</v>
      </c>
    </row>
    <row r="26" ht="15" customHeight="1" spans="1:5">
      <c r="A26" s="111">
        <v>3</v>
      </c>
      <c r="B26" s="112" t="s">
        <v>36</v>
      </c>
      <c r="C26" s="112" t="s">
        <v>38</v>
      </c>
      <c r="D26" s="113">
        <v>1</v>
      </c>
      <c r="E26" s="114">
        <v>928</v>
      </c>
    </row>
    <row r="27" ht="15" customHeight="1" spans="1:5">
      <c r="A27" s="111">
        <v>4</v>
      </c>
      <c r="B27" s="112" t="s">
        <v>36</v>
      </c>
      <c r="C27" s="112" t="s">
        <v>39</v>
      </c>
      <c r="D27" s="113">
        <v>1</v>
      </c>
      <c r="E27" s="114">
        <v>928</v>
      </c>
    </row>
    <row r="28" ht="15" customHeight="1" spans="1:5">
      <c r="A28" s="111">
        <v>5</v>
      </c>
      <c r="B28" s="112" t="s">
        <v>36</v>
      </c>
      <c r="C28" s="112" t="s">
        <v>40</v>
      </c>
      <c r="D28" s="113">
        <v>1</v>
      </c>
      <c r="E28" s="114">
        <v>928</v>
      </c>
    </row>
    <row r="29" ht="15" customHeight="1" spans="1:5">
      <c r="A29" s="111">
        <v>6</v>
      </c>
      <c r="B29" s="112" t="s">
        <v>36</v>
      </c>
      <c r="C29" s="112" t="s">
        <v>41</v>
      </c>
      <c r="D29" s="113">
        <v>1</v>
      </c>
      <c r="E29" s="114">
        <v>928</v>
      </c>
    </row>
    <row r="30" ht="15" customHeight="1" spans="1:5">
      <c r="A30" s="111">
        <v>7</v>
      </c>
      <c r="B30" s="112" t="s">
        <v>42</v>
      </c>
      <c r="C30" s="112" t="s">
        <v>43</v>
      </c>
      <c r="D30" s="113">
        <v>2</v>
      </c>
      <c r="E30" s="114">
        <v>1856</v>
      </c>
    </row>
    <row r="31" ht="15" customHeight="1" spans="1:5">
      <c r="A31" s="111">
        <v>8</v>
      </c>
      <c r="B31" s="112" t="s">
        <v>44</v>
      </c>
      <c r="C31" s="112" t="s">
        <v>45</v>
      </c>
      <c r="D31" s="113">
        <v>2</v>
      </c>
      <c r="E31" s="114">
        <v>1856</v>
      </c>
    </row>
    <row r="32" ht="15" customHeight="1" spans="1:5">
      <c r="A32" s="111">
        <v>9</v>
      </c>
      <c r="B32" s="112" t="s">
        <v>46</v>
      </c>
      <c r="C32" s="112" t="s">
        <v>47</v>
      </c>
      <c r="D32" s="113">
        <v>1</v>
      </c>
      <c r="E32" s="114">
        <v>928</v>
      </c>
    </row>
    <row r="33" ht="15" customHeight="1" spans="1:5">
      <c r="A33" s="111">
        <v>10</v>
      </c>
      <c r="B33" s="112" t="s">
        <v>46</v>
      </c>
      <c r="C33" s="112" t="s">
        <v>48</v>
      </c>
      <c r="D33" s="113">
        <v>1</v>
      </c>
      <c r="E33" s="114">
        <v>928</v>
      </c>
    </row>
    <row r="34" ht="15" customHeight="1" spans="1:5">
      <c r="A34" s="111">
        <v>11</v>
      </c>
      <c r="B34" s="112" t="s">
        <v>49</v>
      </c>
      <c r="C34" s="112" t="s">
        <v>50</v>
      </c>
      <c r="D34" s="113">
        <v>1</v>
      </c>
      <c r="E34" s="114">
        <v>928</v>
      </c>
    </row>
    <row r="35" ht="15" customHeight="1" spans="1:5">
      <c r="A35" s="128" t="s">
        <v>32</v>
      </c>
      <c r="B35" s="129"/>
      <c r="C35" s="130"/>
      <c r="D35" s="131">
        <f>SUM(D24:D34)</f>
        <v>13</v>
      </c>
      <c r="E35" s="131">
        <f>SUM(E24:E34)</f>
        <v>12064</v>
      </c>
    </row>
    <row r="36" ht="26" customHeight="1" spans="1:5">
      <c r="A36" s="132" t="s">
        <v>51</v>
      </c>
      <c r="B36" s="132"/>
      <c r="C36" s="132"/>
      <c r="D36" s="132"/>
      <c r="E36" s="132"/>
    </row>
    <row r="37" ht="26" customHeight="1" spans="1:5">
      <c r="A37" s="127" t="s">
        <v>1</v>
      </c>
      <c r="B37" s="127" t="s">
        <v>2</v>
      </c>
      <c r="C37" s="127" t="s">
        <v>3</v>
      </c>
      <c r="D37" s="127" t="s">
        <v>4</v>
      </c>
      <c r="E37" s="127" t="s">
        <v>5</v>
      </c>
    </row>
    <row r="38" ht="15" customHeight="1" spans="1:5">
      <c r="A38" s="111">
        <v>1</v>
      </c>
      <c r="B38" s="112" t="s">
        <v>52</v>
      </c>
      <c r="C38" s="112" t="s">
        <v>53</v>
      </c>
      <c r="D38" s="113">
        <v>1</v>
      </c>
      <c r="E38" s="114">
        <v>928</v>
      </c>
    </row>
    <row r="39" ht="15" customHeight="1" spans="1:5">
      <c r="A39" s="111">
        <v>2</v>
      </c>
      <c r="B39" s="112" t="s">
        <v>52</v>
      </c>
      <c r="C39" s="112" t="s">
        <v>54</v>
      </c>
      <c r="D39" s="113">
        <v>1</v>
      </c>
      <c r="E39" s="114">
        <v>928</v>
      </c>
    </row>
    <row r="40" ht="15" customHeight="1" spans="1:5">
      <c r="A40" s="111">
        <v>3</v>
      </c>
      <c r="B40" s="112" t="s">
        <v>55</v>
      </c>
      <c r="C40" s="112" t="s">
        <v>56</v>
      </c>
      <c r="D40" s="113">
        <v>1</v>
      </c>
      <c r="E40" s="114">
        <v>928</v>
      </c>
    </row>
    <row r="41" ht="15" customHeight="1" spans="1:5">
      <c r="A41" s="111">
        <v>4</v>
      </c>
      <c r="B41" s="112" t="s">
        <v>57</v>
      </c>
      <c r="C41" s="112" t="s">
        <v>58</v>
      </c>
      <c r="D41" s="113">
        <v>1</v>
      </c>
      <c r="E41" s="114">
        <v>928</v>
      </c>
    </row>
    <row r="42" ht="15" customHeight="1" spans="1:5">
      <c r="A42" s="111">
        <v>5</v>
      </c>
      <c r="B42" s="112" t="s">
        <v>59</v>
      </c>
      <c r="C42" s="112" t="s">
        <v>60</v>
      </c>
      <c r="D42" s="113">
        <v>1</v>
      </c>
      <c r="E42" s="114">
        <v>928</v>
      </c>
    </row>
    <row r="43" ht="15" customHeight="1" spans="1:5">
      <c r="A43" s="111">
        <v>6</v>
      </c>
      <c r="B43" s="112" t="s">
        <v>61</v>
      </c>
      <c r="C43" s="112" t="s">
        <v>62</v>
      </c>
      <c r="D43" s="113">
        <v>1</v>
      </c>
      <c r="E43" s="114">
        <v>928</v>
      </c>
    </row>
    <row r="44" ht="15" customHeight="1" spans="1:5">
      <c r="A44" s="111">
        <v>7</v>
      </c>
      <c r="B44" s="112" t="s">
        <v>61</v>
      </c>
      <c r="C44" s="112" t="s">
        <v>63</v>
      </c>
      <c r="D44" s="113">
        <v>2</v>
      </c>
      <c r="E44" s="114">
        <v>1856</v>
      </c>
    </row>
    <row r="45" ht="15" customHeight="1" spans="1:5">
      <c r="A45" s="111">
        <v>8</v>
      </c>
      <c r="B45" s="112" t="s">
        <v>64</v>
      </c>
      <c r="C45" s="112" t="s">
        <v>65</v>
      </c>
      <c r="D45" s="113">
        <v>1</v>
      </c>
      <c r="E45" s="114">
        <v>928</v>
      </c>
    </row>
    <row r="46" ht="15" customHeight="1" spans="1:5">
      <c r="A46" s="128" t="s">
        <v>32</v>
      </c>
      <c r="B46" s="129"/>
      <c r="C46" s="133"/>
      <c r="D46" s="115">
        <f>SUM(D38:D45)</f>
        <v>9</v>
      </c>
      <c r="E46" s="115">
        <f>SUM(E38:E45)</f>
        <v>8352</v>
      </c>
    </row>
    <row r="47" ht="26" customHeight="1" spans="1:5">
      <c r="A47" s="132" t="s">
        <v>66</v>
      </c>
      <c r="B47" s="132"/>
      <c r="C47" s="132"/>
      <c r="D47" s="132"/>
      <c r="E47" s="132"/>
    </row>
    <row r="48" ht="26" customHeight="1" spans="1:5">
      <c r="A48" s="127" t="s">
        <v>1</v>
      </c>
      <c r="B48" s="127" t="s">
        <v>2</v>
      </c>
      <c r="C48" s="127" t="s">
        <v>3</v>
      </c>
      <c r="D48" s="127" t="s">
        <v>4</v>
      </c>
      <c r="E48" s="127" t="s">
        <v>5</v>
      </c>
    </row>
    <row r="49" ht="15" customHeight="1" spans="1:5">
      <c r="A49" s="111">
        <v>1</v>
      </c>
      <c r="B49" s="112" t="s">
        <v>67</v>
      </c>
      <c r="C49" s="112" t="s">
        <v>68</v>
      </c>
      <c r="D49" s="113">
        <v>1</v>
      </c>
      <c r="E49" s="114">
        <v>928</v>
      </c>
    </row>
    <row r="50" ht="15" customHeight="1" spans="1:5">
      <c r="A50" s="111">
        <v>2</v>
      </c>
      <c r="B50" s="112" t="s">
        <v>69</v>
      </c>
      <c r="C50" s="112" t="s">
        <v>70</v>
      </c>
      <c r="D50" s="113">
        <v>1</v>
      </c>
      <c r="E50" s="114">
        <v>928</v>
      </c>
    </row>
    <row r="51" ht="15" customHeight="1" spans="1:5">
      <c r="A51" s="111">
        <v>3</v>
      </c>
      <c r="B51" s="112" t="s">
        <v>69</v>
      </c>
      <c r="C51" s="112" t="s">
        <v>71</v>
      </c>
      <c r="D51" s="113">
        <v>1</v>
      </c>
      <c r="E51" s="114">
        <v>928</v>
      </c>
    </row>
    <row r="52" ht="15" customHeight="1" spans="1:5">
      <c r="A52" s="111">
        <v>4</v>
      </c>
      <c r="B52" s="112" t="s">
        <v>69</v>
      </c>
      <c r="C52" s="112" t="s">
        <v>72</v>
      </c>
      <c r="D52" s="113">
        <v>1</v>
      </c>
      <c r="E52" s="114">
        <v>928</v>
      </c>
    </row>
    <row r="53" ht="15" customHeight="1" spans="1:5">
      <c r="A53" s="111">
        <v>5</v>
      </c>
      <c r="B53" s="112" t="s">
        <v>69</v>
      </c>
      <c r="C53" s="112" t="s">
        <v>73</v>
      </c>
      <c r="D53" s="113">
        <v>1</v>
      </c>
      <c r="E53" s="114">
        <v>928</v>
      </c>
    </row>
    <row r="54" ht="15" customHeight="1" spans="1:5">
      <c r="A54" s="111">
        <v>6</v>
      </c>
      <c r="B54" s="112" t="s">
        <v>74</v>
      </c>
      <c r="C54" s="112" t="s">
        <v>75</v>
      </c>
      <c r="D54" s="113">
        <v>1</v>
      </c>
      <c r="E54" s="114">
        <v>928</v>
      </c>
    </row>
    <row r="55" ht="15" customHeight="1" spans="1:5">
      <c r="A55" s="111">
        <v>7</v>
      </c>
      <c r="B55" s="112" t="s">
        <v>76</v>
      </c>
      <c r="C55" s="112" t="s">
        <v>77</v>
      </c>
      <c r="D55" s="113">
        <v>1</v>
      </c>
      <c r="E55" s="114">
        <v>928</v>
      </c>
    </row>
    <row r="56" ht="15" customHeight="1" spans="1:5">
      <c r="A56" s="111">
        <v>8</v>
      </c>
      <c r="B56" s="112" t="s">
        <v>76</v>
      </c>
      <c r="C56" s="112" t="s">
        <v>78</v>
      </c>
      <c r="D56" s="113">
        <v>1</v>
      </c>
      <c r="E56" s="114">
        <v>928</v>
      </c>
    </row>
    <row r="57" ht="15" customHeight="1" spans="1:5">
      <c r="A57" s="111">
        <v>9</v>
      </c>
      <c r="B57" s="112" t="s">
        <v>76</v>
      </c>
      <c r="C57" s="112" t="s">
        <v>79</v>
      </c>
      <c r="D57" s="113">
        <v>1</v>
      </c>
      <c r="E57" s="114">
        <v>928</v>
      </c>
    </row>
    <row r="58" ht="15" customHeight="1" spans="1:5">
      <c r="A58" s="111">
        <v>10</v>
      </c>
      <c r="B58" s="112" t="s">
        <v>80</v>
      </c>
      <c r="C58" s="112" t="s">
        <v>81</v>
      </c>
      <c r="D58" s="113">
        <v>1</v>
      </c>
      <c r="E58" s="114">
        <v>928</v>
      </c>
    </row>
    <row r="59" ht="15" customHeight="1" spans="1:5">
      <c r="A59" s="111">
        <v>11</v>
      </c>
      <c r="B59" s="112" t="s">
        <v>80</v>
      </c>
      <c r="C59" s="112" t="s">
        <v>82</v>
      </c>
      <c r="D59" s="113">
        <v>1</v>
      </c>
      <c r="E59" s="114">
        <v>928</v>
      </c>
    </row>
    <row r="60" ht="15" customHeight="1" spans="1:5">
      <c r="A60" s="111">
        <v>12</v>
      </c>
      <c r="B60" s="112" t="s">
        <v>83</v>
      </c>
      <c r="C60" s="112" t="s">
        <v>84</v>
      </c>
      <c r="D60" s="113">
        <v>1</v>
      </c>
      <c r="E60" s="114">
        <v>928</v>
      </c>
    </row>
    <row r="61" ht="15" customHeight="1" spans="1:5">
      <c r="A61" s="111">
        <v>13</v>
      </c>
      <c r="B61" s="112" t="s">
        <v>85</v>
      </c>
      <c r="C61" s="112" t="s">
        <v>86</v>
      </c>
      <c r="D61" s="113">
        <v>1</v>
      </c>
      <c r="E61" s="114">
        <v>928</v>
      </c>
    </row>
    <row r="62" ht="15" customHeight="1" spans="1:5">
      <c r="A62" s="128" t="s">
        <v>32</v>
      </c>
      <c r="B62" s="129"/>
      <c r="C62" s="133"/>
      <c r="D62" s="115">
        <f>SUM(D49:D61)</f>
        <v>13</v>
      </c>
      <c r="E62" s="115">
        <f>SUM(E49:E61)</f>
        <v>12064</v>
      </c>
    </row>
    <row r="63" ht="26" customHeight="1" spans="1:5">
      <c r="A63" s="132" t="s">
        <v>87</v>
      </c>
      <c r="B63" s="132"/>
      <c r="C63" s="132"/>
      <c r="D63" s="132"/>
      <c r="E63" s="132"/>
    </row>
    <row r="64" ht="26" customHeight="1" spans="1:5">
      <c r="A64" s="127" t="s">
        <v>1</v>
      </c>
      <c r="B64" s="127" t="s">
        <v>2</v>
      </c>
      <c r="C64" s="127" t="s">
        <v>3</v>
      </c>
      <c r="D64" s="127" t="s">
        <v>4</v>
      </c>
      <c r="E64" s="127" t="s">
        <v>5</v>
      </c>
    </row>
    <row r="65" ht="15" customHeight="1" spans="1:5">
      <c r="A65" s="111">
        <v>1</v>
      </c>
      <c r="B65" s="112" t="s">
        <v>88</v>
      </c>
      <c r="C65" s="112" t="s">
        <v>89</v>
      </c>
      <c r="D65" s="113">
        <v>1</v>
      </c>
      <c r="E65" s="114">
        <v>928</v>
      </c>
    </row>
    <row r="66" ht="15" customHeight="1" spans="1:5">
      <c r="A66" s="111">
        <v>2</v>
      </c>
      <c r="B66" s="112" t="s">
        <v>88</v>
      </c>
      <c r="C66" s="112" t="s">
        <v>90</v>
      </c>
      <c r="D66" s="113">
        <v>1</v>
      </c>
      <c r="E66" s="114">
        <v>928</v>
      </c>
    </row>
    <row r="67" ht="15" customHeight="1" spans="1:5">
      <c r="A67" s="111">
        <v>3</v>
      </c>
      <c r="B67" s="112" t="s">
        <v>91</v>
      </c>
      <c r="C67" s="112" t="s">
        <v>92</v>
      </c>
      <c r="D67" s="113">
        <v>1</v>
      </c>
      <c r="E67" s="114">
        <v>928</v>
      </c>
    </row>
    <row r="68" ht="15" customHeight="1" spans="1:5">
      <c r="A68" s="111">
        <v>4</v>
      </c>
      <c r="B68" s="112" t="s">
        <v>93</v>
      </c>
      <c r="C68" s="112" t="s">
        <v>94</v>
      </c>
      <c r="D68" s="113">
        <v>1</v>
      </c>
      <c r="E68" s="114">
        <v>928</v>
      </c>
    </row>
    <row r="69" ht="15" customHeight="1" spans="1:5">
      <c r="A69" s="128" t="s">
        <v>32</v>
      </c>
      <c r="B69" s="129"/>
      <c r="C69" s="130"/>
      <c r="D69" s="131">
        <f>SUM(D65:D68)</f>
        <v>4</v>
      </c>
      <c r="E69" s="131">
        <f>SUM(E65:E68)</f>
        <v>3712</v>
      </c>
    </row>
    <row r="70" ht="26" customHeight="1" spans="1:5">
      <c r="A70" s="132" t="s">
        <v>95</v>
      </c>
      <c r="B70" s="132"/>
      <c r="C70" s="132"/>
      <c r="D70" s="132"/>
      <c r="E70" s="132"/>
    </row>
    <row r="71" ht="26" customHeight="1" spans="1:5">
      <c r="A71" s="127" t="s">
        <v>1</v>
      </c>
      <c r="B71" s="127" t="s">
        <v>2</v>
      </c>
      <c r="C71" s="127" t="s">
        <v>3</v>
      </c>
      <c r="D71" s="127" t="s">
        <v>4</v>
      </c>
      <c r="E71" s="127" t="s">
        <v>5</v>
      </c>
    </row>
    <row r="72" ht="15" customHeight="1" spans="1:5">
      <c r="A72" s="111">
        <v>1</v>
      </c>
      <c r="B72" s="112" t="s">
        <v>96</v>
      </c>
      <c r="C72" s="112" t="s">
        <v>97</v>
      </c>
      <c r="D72" s="113">
        <v>1</v>
      </c>
      <c r="E72" s="114">
        <v>928</v>
      </c>
    </row>
    <row r="73" ht="15" customHeight="1" spans="1:5">
      <c r="A73" s="111">
        <v>2</v>
      </c>
      <c r="B73" s="112" t="s">
        <v>96</v>
      </c>
      <c r="C73" s="112" t="s">
        <v>98</v>
      </c>
      <c r="D73" s="113">
        <v>1</v>
      </c>
      <c r="E73" s="114">
        <v>928</v>
      </c>
    </row>
    <row r="74" ht="15" customHeight="1" spans="1:5">
      <c r="A74" s="111">
        <v>3</v>
      </c>
      <c r="B74" s="112" t="s">
        <v>96</v>
      </c>
      <c r="C74" s="112" t="s">
        <v>99</v>
      </c>
      <c r="D74" s="113">
        <v>1</v>
      </c>
      <c r="E74" s="114">
        <v>928</v>
      </c>
    </row>
    <row r="75" ht="15" customHeight="1" spans="1:5">
      <c r="A75" s="111">
        <v>4</v>
      </c>
      <c r="B75" s="112" t="s">
        <v>96</v>
      </c>
      <c r="C75" s="112" t="s">
        <v>100</v>
      </c>
      <c r="D75" s="113">
        <v>1</v>
      </c>
      <c r="E75" s="114">
        <v>928</v>
      </c>
    </row>
    <row r="76" ht="15" customHeight="1" spans="1:5">
      <c r="A76" s="111">
        <v>5</v>
      </c>
      <c r="B76" s="112" t="s">
        <v>96</v>
      </c>
      <c r="C76" s="112" t="s">
        <v>101</v>
      </c>
      <c r="D76" s="113">
        <v>1</v>
      </c>
      <c r="E76" s="114">
        <v>928</v>
      </c>
    </row>
    <row r="77" ht="15" customHeight="1" spans="1:5">
      <c r="A77" s="111">
        <v>6</v>
      </c>
      <c r="B77" s="112" t="s">
        <v>102</v>
      </c>
      <c r="C77" s="112" t="s">
        <v>103</v>
      </c>
      <c r="D77" s="113">
        <v>1</v>
      </c>
      <c r="E77" s="114">
        <v>928</v>
      </c>
    </row>
    <row r="78" ht="15" customHeight="1" spans="1:5">
      <c r="A78" s="111">
        <v>7</v>
      </c>
      <c r="B78" s="112" t="s">
        <v>104</v>
      </c>
      <c r="C78" s="112" t="s">
        <v>105</v>
      </c>
      <c r="D78" s="113">
        <v>1</v>
      </c>
      <c r="E78" s="114">
        <v>928</v>
      </c>
    </row>
    <row r="79" s="119" customFormat="1" ht="15" customHeight="1" spans="1:5">
      <c r="A79" s="128" t="s">
        <v>32</v>
      </c>
      <c r="B79" s="129"/>
      <c r="C79" s="133"/>
      <c r="D79" s="115">
        <f>SUM(D72:D78)</f>
        <v>7</v>
      </c>
      <c r="E79" s="115">
        <f>SUM(E72:E78)</f>
        <v>6496</v>
      </c>
    </row>
    <row r="80" ht="26" customHeight="1" spans="1:5">
      <c r="A80" s="132" t="s">
        <v>106</v>
      </c>
      <c r="B80" s="132"/>
      <c r="C80" s="132"/>
      <c r="D80" s="132"/>
      <c r="E80" s="132"/>
    </row>
    <row r="81" ht="26" customHeight="1" spans="1:5">
      <c r="A81" s="127" t="s">
        <v>1</v>
      </c>
      <c r="B81" s="127" t="s">
        <v>2</v>
      </c>
      <c r="C81" s="127" t="s">
        <v>3</v>
      </c>
      <c r="D81" s="127" t="s">
        <v>4</v>
      </c>
      <c r="E81" s="127" t="s">
        <v>5</v>
      </c>
    </row>
    <row r="82" ht="15" customHeight="1" spans="1:5">
      <c r="A82" s="111">
        <v>1</v>
      </c>
      <c r="B82" s="112" t="s">
        <v>107</v>
      </c>
      <c r="C82" s="112" t="s">
        <v>108</v>
      </c>
      <c r="D82" s="113">
        <v>1</v>
      </c>
      <c r="E82" s="114">
        <v>1236</v>
      </c>
    </row>
    <row r="83" ht="15" customHeight="1" spans="1:5">
      <c r="A83" s="111">
        <v>2</v>
      </c>
      <c r="B83" s="112" t="s">
        <v>109</v>
      </c>
      <c r="C83" s="112" t="s">
        <v>110</v>
      </c>
      <c r="D83" s="113">
        <v>1</v>
      </c>
      <c r="E83" s="114">
        <v>928</v>
      </c>
    </row>
    <row r="84" ht="15" customHeight="1" spans="1:5">
      <c r="A84" s="111">
        <v>3</v>
      </c>
      <c r="B84" s="112" t="s">
        <v>109</v>
      </c>
      <c r="C84" s="112" t="s">
        <v>111</v>
      </c>
      <c r="D84" s="113">
        <v>1</v>
      </c>
      <c r="E84" s="114">
        <v>928</v>
      </c>
    </row>
    <row r="85" ht="15" customHeight="1" spans="1:5">
      <c r="A85" s="111">
        <v>4</v>
      </c>
      <c r="B85" s="112" t="s">
        <v>109</v>
      </c>
      <c r="C85" s="112" t="s">
        <v>112</v>
      </c>
      <c r="D85" s="113">
        <v>1</v>
      </c>
      <c r="E85" s="114">
        <v>928</v>
      </c>
    </row>
    <row r="86" ht="15" customHeight="1" spans="1:5">
      <c r="A86" s="111">
        <v>5</v>
      </c>
      <c r="B86" s="112" t="s">
        <v>109</v>
      </c>
      <c r="C86" s="112" t="s">
        <v>113</v>
      </c>
      <c r="D86" s="113">
        <v>1</v>
      </c>
      <c r="E86" s="114">
        <v>928</v>
      </c>
    </row>
    <row r="87" ht="15" customHeight="1" spans="1:5">
      <c r="A87" s="111">
        <v>6</v>
      </c>
      <c r="B87" s="112" t="s">
        <v>114</v>
      </c>
      <c r="C87" s="112" t="s">
        <v>115</v>
      </c>
      <c r="D87" s="113">
        <v>1</v>
      </c>
      <c r="E87" s="114">
        <v>928</v>
      </c>
    </row>
    <row r="88" ht="15" customHeight="1" spans="1:5">
      <c r="A88" s="111">
        <v>7</v>
      </c>
      <c r="B88" s="112" t="s">
        <v>116</v>
      </c>
      <c r="C88" s="112" t="s">
        <v>117</v>
      </c>
      <c r="D88" s="113">
        <v>1</v>
      </c>
      <c r="E88" s="114">
        <v>928</v>
      </c>
    </row>
    <row r="89" ht="15" customHeight="1" spans="1:5">
      <c r="A89" s="111">
        <v>8</v>
      </c>
      <c r="B89" s="112" t="s">
        <v>116</v>
      </c>
      <c r="C89" s="112" t="s">
        <v>118</v>
      </c>
      <c r="D89" s="113">
        <v>1</v>
      </c>
      <c r="E89" s="114">
        <v>928</v>
      </c>
    </row>
    <row r="90" ht="15" customHeight="1" spans="1:5">
      <c r="A90" s="111">
        <v>9</v>
      </c>
      <c r="B90" s="112" t="s">
        <v>119</v>
      </c>
      <c r="C90" s="112" t="s">
        <v>120</v>
      </c>
      <c r="D90" s="113">
        <v>1</v>
      </c>
      <c r="E90" s="114">
        <v>928</v>
      </c>
    </row>
    <row r="91" ht="15" customHeight="1" spans="1:5">
      <c r="A91" s="111">
        <v>10</v>
      </c>
      <c r="B91" s="112" t="s">
        <v>121</v>
      </c>
      <c r="C91" s="112" t="s">
        <v>122</v>
      </c>
      <c r="D91" s="113">
        <v>1</v>
      </c>
      <c r="E91" s="114">
        <v>928</v>
      </c>
    </row>
    <row r="92" ht="15" customHeight="1" spans="1:5">
      <c r="A92" s="111">
        <v>11</v>
      </c>
      <c r="B92" s="112" t="s">
        <v>121</v>
      </c>
      <c r="C92" s="112" t="s">
        <v>123</v>
      </c>
      <c r="D92" s="113">
        <v>1</v>
      </c>
      <c r="E92" s="114">
        <v>928</v>
      </c>
    </row>
    <row r="93" ht="15" customHeight="1" spans="1:5">
      <c r="A93" s="111">
        <v>12</v>
      </c>
      <c r="B93" s="112" t="s">
        <v>124</v>
      </c>
      <c r="C93" s="112" t="s">
        <v>125</v>
      </c>
      <c r="D93" s="113">
        <v>1</v>
      </c>
      <c r="E93" s="114">
        <v>928</v>
      </c>
    </row>
    <row r="94" ht="15" customHeight="1" spans="1:5">
      <c r="A94" s="111">
        <v>13</v>
      </c>
      <c r="B94" s="112" t="s">
        <v>126</v>
      </c>
      <c r="C94" s="112" t="s">
        <v>127</v>
      </c>
      <c r="D94" s="113">
        <v>1</v>
      </c>
      <c r="E94" s="114">
        <v>928</v>
      </c>
    </row>
    <row r="95" ht="15" customHeight="1" spans="1:5">
      <c r="A95" s="111">
        <v>14</v>
      </c>
      <c r="B95" s="112" t="s">
        <v>126</v>
      </c>
      <c r="C95" s="112" t="s">
        <v>128</v>
      </c>
      <c r="D95" s="113">
        <v>1</v>
      </c>
      <c r="E95" s="114">
        <v>928</v>
      </c>
    </row>
    <row r="96" ht="15" customHeight="1" spans="1:5">
      <c r="A96" s="111">
        <v>15</v>
      </c>
      <c r="B96" s="112" t="s">
        <v>126</v>
      </c>
      <c r="C96" s="112" t="s">
        <v>129</v>
      </c>
      <c r="D96" s="113">
        <v>1</v>
      </c>
      <c r="E96" s="114">
        <v>928</v>
      </c>
    </row>
    <row r="97" ht="15" customHeight="1" spans="1:5">
      <c r="A97" s="111">
        <v>16</v>
      </c>
      <c r="B97" s="112" t="s">
        <v>130</v>
      </c>
      <c r="C97" s="112" t="s">
        <v>131</v>
      </c>
      <c r="D97" s="113">
        <v>1</v>
      </c>
      <c r="E97" s="114">
        <v>928</v>
      </c>
    </row>
    <row r="98" ht="15" customHeight="1" spans="1:5">
      <c r="A98" s="111">
        <v>17</v>
      </c>
      <c r="B98" s="112" t="s">
        <v>132</v>
      </c>
      <c r="C98" s="112" t="s">
        <v>133</v>
      </c>
      <c r="D98" s="113">
        <v>1</v>
      </c>
      <c r="E98" s="114">
        <v>1236</v>
      </c>
    </row>
    <row r="99" ht="15" customHeight="1" spans="1:5">
      <c r="A99" s="111">
        <v>18</v>
      </c>
      <c r="B99" s="112" t="s">
        <v>132</v>
      </c>
      <c r="C99" s="112" t="s">
        <v>134</v>
      </c>
      <c r="D99" s="113">
        <v>1</v>
      </c>
      <c r="E99" s="114">
        <v>928</v>
      </c>
    </row>
    <row r="100" s="126" customFormat="1" ht="15" customHeight="1" spans="1:5">
      <c r="A100" s="128" t="s">
        <v>32</v>
      </c>
      <c r="B100" s="129"/>
      <c r="C100" s="133"/>
      <c r="D100" s="115">
        <f>SUM(D82:D99)</f>
        <v>18</v>
      </c>
      <c r="E100" s="115">
        <f>SUM(E82:E99)</f>
        <v>17320</v>
      </c>
    </row>
    <row r="101" ht="26" customHeight="1" spans="1:5">
      <c r="A101" s="116" t="s">
        <v>135</v>
      </c>
      <c r="B101" s="116"/>
      <c r="C101" s="116"/>
      <c r="D101" s="116"/>
      <c r="E101" s="116"/>
    </row>
    <row r="102" ht="26" customHeight="1" spans="1:5">
      <c r="A102" s="127" t="s">
        <v>1</v>
      </c>
      <c r="B102" s="127" t="s">
        <v>2</v>
      </c>
      <c r="C102" s="127" t="s">
        <v>3</v>
      </c>
      <c r="D102" s="127" t="s">
        <v>4</v>
      </c>
      <c r="E102" s="127" t="s">
        <v>5</v>
      </c>
    </row>
    <row r="103" ht="15" customHeight="1" spans="1:5">
      <c r="A103" s="111">
        <v>1</v>
      </c>
      <c r="B103" s="112" t="s">
        <v>136</v>
      </c>
      <c r="C103" s="112" t="s">
        <v>137</v>
      </c>
      <c r="D103" s="113">
        <v>1</v>
      </c>
      <c r="E103" s="114">
        <v>928</v>
      </c>
    </row>
    <row r="104" ht="15" customHeight="1" spans="1:5">
      <c r="A104" s="111">
        <v>2</v>
      </c>
      <c r="B104" s="112" t="s">
        <v>136</v>
      </c>
      <c r="C104" s="112" t="s">
        <v>138</v>
      </c>
      <c r="D104" s="113">
        <v>1</v>
      </c>
      <c r="E104" s="114">
        <v>928</v>
      </c>
    </row>
    <row r="105" ht="15" customHeight="1" spans="1:5">
      <c r="A105" s="111">
        <v>3</v>
      </c>
      <c r="B105" s="112" t="s">
        <v>136</v>
      </c>
      <c r="C105" s="112" t="s">
        <v>139</v>
      </c>
      <c r="D105" s="113">
        <v>1</v>
      </c>
      <c r="E105" s="114">
        <v>928</v>
      </c>
    </row>
    <row r="106" ht="15" customHeight="1" spans="1:5">
      <c r="A106" s="111">
        <v>4</v>
      </c>
      <c r="B106" s="112" t="s">
        <v>136</v>
      </c>
      <c r="C106" s="112" t="s">
        <v>140</v>
      </c>
      <c r="D106" s="113">
        <v>1</v>
      </c>
      <c r="E106" s="114">
        <v>928</v>
      </c>
    </row>
    <row r="107" ht="15" customHeight="1" spans="1:5">
      <c r="A107" s="111">
        <v>5</v>
      </c>
      <c r="B107" s="112" t="s">
        <v>136</v>
      </c>
      <c r="C107" s="112" t="s">
        <v>141</v>
      </c>
      <c r="D107" s="113">
        <v>1</v>
      </c>
      <c r="E107" s="114">
        <v>928</v>
      </c>
    </row>
    <row r="108" ht="15" customHeight="1" spans="1:5">
      <c r="A108" s="111">
        <v>6</v>
      </c>
      <c r="B108" s="112" t="s">
        <v>136</v>
      </c>
      <c r="C108" s="112" t="s">
        <v>142</v>
      </c>
      <c r="D108" s="113">
        <v>1</v>
      </c>
      <c r="E108" s="114">
        <v>928</v>
      </c>
    </row>
    <row r="109" ht="15" customHeight="1" spans="1:5">
      <c r="A109" s="111">
        <v>7</v>
      </c>
      <c r="B109" s="112" t="s">
        <v>136</v>
      </c>
      <c r="C109" s="112" t="s">
        <v>143</v>
      </c>
      <c r="D109" s="113">
        <v>1</v>
      </c>
      <c r="E109" s="114">
        <v>928</v>
      </c>
    </row>
    <row r="110" ht="15" customHeight="1" spans="1:5">
      <c r="A110" s="111">
        <v>8</v>
      </c>
      <c r="B110" s="112" t="s">
        <v>136</v>
      </c>
      <c r="C110" s="112" t="s">
        <v>144</v>
      </c>
      <c r="D110" s="113">
        <v>1</v>
      </c>
      <c r="E110" s="114">
        <v>928</v>
      </c>
    </row>
    <row r="111" ht="15" customHeight="1" spans="1:5">
      <c r="A111" s="111">
        <v>9</v>
      </c>
      <c r="B111" s="112" t="s">
        <v>136</v>
      </c>
      <c r="C111" s="112" t="s">
        <v>145</v>
      </c>
      <c r="D111" s="113">
        <v>1</v>
      </c>
      <c r="E111" s="114">
        <v>928</v>
      </c>
    </row>
    <row r="112" ht="15" customHeight="1" spans="1:5">
      <c r="A112" s="111">
        <v>10</v>
      </c>
      <c r="B112" s="112" t="s">
        <v>136</v>
      </c>
      <c r="C112" s="112" t="s">
        <v>146</v>
      </c>
      <c r="D112" s="113">
        <v>1</v>
      </c>
      <c r="E112" s="114">
        <v>928</v>
      </c>
    </row>
    <row r="113" ht="15" customHeight="1" spans="1:5">
      <c r="A113" s="111">
        <v>11</v>
      </c>
      <c r="B113" s="112" t="s">
        <v>136</v>
      </c>
      <c r="C113" s="112" t="s">
        <v>147</v>
      </c>
      <c r="D113" s="113">
        <v>1</v>
      </c>
      <c r="E113" s="114">
        <v>928</v>
      </c>
    </row>
    <row r="114" ht="15" customHeight="1" spans="1:5">
      <c r="A114" s="111">
        <v>12</v>
      </c>
      <c r="B114" s="112" t="s">
        <v>136</v>
      </c>
      <c r="C114" s="112" t="s">
        <v>148</v>
      </c>
      <c r="D114" s="113">
        <v>1</v>
      </c>
      <c r="E114" s="114">
        <v>928</v>
      </c>
    </row>
    <row r="115" ht="15" customHeight="1" spans="1:5">
      <c r="A115" s="115" t="s">
        <v>32</v>
      </c>
      <c r="B115" s="115"/>
      <c r="C115" s="115"/>
      <c r="D115" s="115">
        <f>SUM(D103:D114)</f>
        <v>12</v>
      </c>
      <c r="E115" s="115">
        <f>SUM(E103:E114)</f>
        <v>11136</v>
      </c>
    </row>
    <row r="116" ht="26" customHeight="1" spans="1:5">
      <c r="A116" s="116" t="s">
        <v>149</v>
      </c>
      <c r="B116" s="116"/>
      <c r="C116" s="116"/>
      <c r="D116" s="116"/>
      <c r="E116" s="116"/>
    </row>
    <row r="117" ht="26" customHeight="1" spans="1:5">
      <c r="A117" s="127" t="s">
        <v>1</v>
      </c>
      <c r="B117" s="127" t="s">
        <v>2</v>
      </c>
      <c r="C117" s="127" t="s">
        <v>3</v>
      </c>
      <c r="D117" s="127" t="s">
        <v>4</v>
      </c>
      <c r="E117" s="127" t="s">
        <v>5</v>
      </c>
    </row>
    <row r="118" ht="15" customHeight="1" spans="1:5">
      <c r="A118" s="111">
        <v>1</v>
      </c>
      <c r="B118" s="112" t="s">
        <v>150</v>
      </c>
      <c r="C118" s="112" t="s">
        <v>151</v>
      </c>
      <c r="D118" s="113">
        <v>1</v>
      </c>
      <c r="E118" s="114">
        <v>928</v>
      </c>
    </row>
    <row r="119" ht="15" customHeight="1" spans="1:5">
      <c r="A119" s="111">
        <v>2</v>
      </c>
      <c r="B119" s="112" t="s">
        <v>150</v>
      </c>
      <c r="C119" s="112" t="s">
        <v>152</v>
      </c>
      <c r="D119" s="113">
        <v>1</v>
      </c>
      <c r="E119" s="114">
        <v>928</v>
      </c>
    </row>
    <row r="120" ht="15" customHeight="1" spans="1:5">
      <c r="A120" s="111">
        <v>3</v>
      </c>
      <c r="B120" s="112" t="s">
        <v>150</v>
      </c>
      <c r="C120" s="112" t="s">
        <v>153</v>
      </c>
      <c r="D120" s="113">
        <v>1</v>
      </c>
      <c r="E120" s="114">
        <v>928</v>
      </c>
    </row>
    <row r="121" ht="15" customHeight="1" spans="1:5">
      <c r="A121" s="111">
        <v>4</v>
      </c>
      <c r="B121" s="112" t="s">
        <v>154</v>
      </c>
      <c r="C121" s="112" t="s">
        <v>155</v>
      </c>
      <c r="D121" s="113">
        <v>1</v>
      </c>
      <c r="E121" s="114">
        <v>928</v>
      </c>
    </row>
    <row r="122" ht="15" customHeight="1" spans="1:5">
      <c r="A122" s="111">
        <v>5</v>
      </c>
      <c r="B122" s="112" t="s">
        <v>154</v>
      </c>
      <c r="C122" s="112" t="s">
        <v>156</v>
      </c>
      <c r="D122" s="113">
        <v>1</v>
      </c>
      <c r="E122" s="114">
        <v>928</v>
      </c>
    </row>
    <row r="123" ht="15" customHeight="1" spans="1:5">
      <c r="A123" s="111">
        <v>6</v>
      </c>
      <c r="B123" s="112" t="s">
        <v>157</v>
      </c>
      <c r="C123" s="112" t="s">
        <v>158</v>
      </c>
      <c r="D123" s="113">
        <v>1</v>
      </c>
      <c r="E123" s="114">
        <v>928</v>
      </c>
    </row>
    <row r="124" ht="15" customHeight="1" spans="1:5">
      <c r="A124" s="111">
        <v>7</v>
      </c>
      <c r="B124" s="112" t="s">
        <v>157</v>
      </c>
      <c r="C124" s="112" t="s">
        <v>159</v>
      </c>
      <c r="D124" s="113">
        <v>1</v>
      </c>
      <c r="E124" s="114">
        <v>928</v>
      </c>
    </row>
    <row r="125" ht="15" customHeight="1" spans="1:5">
      <c r="A125" s="111">
        <v>8</v>
      </c>
      <c r="B125" s="112" t="s">
        <v>157</v>
      </c>
      <c r="C125" s="112" t="s">
        <v>160</v>
      </c>
      <c r="D125" s="113">
        <v>1</v>
      </c>
      <c r="E125" s="114">
        <v>928</v>
      </c>
    </row>
    <row r="126" ht="15" customHeight="1" spans="1:5">
      <c r="A126" s="111">
        <v>9</v>
      </c>
      <c r="B126" s="112" t="s">
        <v>161</v>
      </c>
      <c r="C126" s="112" t="s">
        <v>162</v>
      </c>
      <c r="D126" s="113">
        <v>1</v>
      </c>
      <c r="E126" s="114">
        <v>928</v>
      </c>
    </row>
    <row r="127" ht="15" customHeight="1" spans="1:5">
      <c r="A127" s="111">
        <v>10</v>
      </c>
      <c r="B127" s="112" t="s">
        <v>161</v>
      </c>
      <c r="C127" s="112" t="s">
        <v>163</v>
      </c>
      <c r="D127" s="113">
        <v>1</v>
      </c>
      <c r="E127" s="114">
        <v>928</v>
      </c>
    </row>
    <row r="128" ht="15" customHeight="1" spans="1:5">
      <c r="A128" s="111">
        <v>11</v>
      </c>
      <c r="B128" s="112" t="s">
        <v>164</v>
      </c>
      <c r="C128" s="112" t="s">
        <v>165</v>
      </c>
      <c r="D128" s="113">
        <v>1</v>
      </c>
      <c r="E128" s="114">
        <v>928</v>
      </c>
    </row>
    <row r="129" ht="15" customHeight="1" spans="1:5">
      <c r="A129" s="111">
        <v>12</v>
      </c>
      <c r="B129" s="112" t="s">
        <v>164</v>
      </c>
      <c r="C129" s="112" t="s">
        <v>166</v>
      </c>
      <c r="D129" s="113">
        <v>1</v>
      </c>
      <c r="E129" s="114">
        <v>928</v>
      </c>
    </row>
    <row r="130" ht="15" customHeight="1" spans="1:5">
      <c r="A130" s="111">
        <v>13</v>
      </c>
      <c r="B130" s="112" t="s">
        <v>164</v>
      </c>
      <c r="C130" s="112" t="s">
        <v>167</v>
      </c>
      <c r="D130" s="113">
        <v>1</v>
      </c>
      <c r="E130" s="114">
        <v>928</v>
      </c>
    </row>
    <row r="131" ht="15" customHeight="1" spans="1:5">
      <c r="A131" s="111">
        <v>14</v>
      </c>
      <c r="B131" s="112" t="s">
        <v>164</v>
      </c>
      <c r="C131" s="112" t="s">
        <v>168</v>
      </c>
      <c r="D131" s="113">
        <v>1</v>
      </c>
      <c r="E131" s="114">
        <v>928</v>
      </c>
    </row>
    <row r="132" ht="15" customHeight="1" spans="1:5">
      <c r="A132" s="111">
        <v>15</v>
      </c>
      <c r="B132" s="112" t="s">
        <v>164</v>
      </c>
      <c r="C132" s="112" t="s">
        <v>169</v>
      </c>
      <c r="D132" s="113">
        <v>1</v>
      </c>
      <c r="E132" s="114">
        <v>928</v>
      </c>
    </row>
    <row r="133" ht="15" customHeight="1" spans="1:5">
      <c r="A133" s="111">
        <v>16</v>
      </c>
      <c r="B133" s="112" t="s">
        <v>170</v>
      </c>
      <c r="C133" s="112" t="s">
        <v>171</v>
      </c>
      <c r="D133" s="113">
        <v>1</v>
      </c>
      <c r="E133" s="114">
        <v>928</v>
      </c>
    </row>
    <row r="134" ht="15" customHeight="1" spans="1:5">
      <c r="A134" s="111">
        <v>17</v>
      </c>
      <c r="B134" s="112" t="s">
        <v>170</v>
      </c>
      <c r="C134" s="112" t="s">
        <v>172</v>
      </c>
      <c r="D134" s="113">
        <v>1</v>
      </c>
      <c r="E134" s="114">
        <v>928</v>
      </c>
    </row>
    <row r="135" ht="15" customHeight="1" spans="1:5">
      <c r="A135" s="111">
        <v>18</v>
      </c>
      <c r="B135" s="112" t="s">
        <v>173</v>
      </c>
      <c r="C135" s="112" t="s">
        <v>174</v>
      </c>
      <c r="D135" s="113">
        <v>1</v>
      </c>
      <c r="E135" s="114">
        <v>928</v>
      </c>
    </row>
    <row r="136" ht="15" customHeight="1" spans="1:5">
      <c r="A136" s="111">
        <v>19</v>
      </c>
      <c r="B136" s="112" t="s">
        <v>173</v>
      </c>
      <c r="C136" s="112" t="s">
        <v>175</v>
      </c>
      <c r="D136" s="113">
        <v>1</v>
      </c>
      <c r="E136" s="114">
        <v>928</v>
      </c>
    </row>
    <row r="137" ht="15" customHeight="1" spans="1:5">
      <c r="A137" s="111">
        <v>20</v>
      </c>
      <c r="B137" s="112" t="s">
        <v>173</v>
      </c>
      <c r="C137" s="112" t="s">
        <v>176</v>
      </c>
      <c r="D137" s="113">
        <v>1</v>
      </c>
      <c r="E137" s="114">
        <v>928</v>
      </c>
    </row>
    <row r="138" ht="15" customHeight="1" spans="1:5">
      <c r="A138" s="111">
        <v>21</v>
      </c>
      <c r="B138" s="112" t="s">
        <v>173</v>
      </c>
      <c r="C138" s="112" t="s">
        <v>177</v>
      </c>
      <c r="D138" s="113">
        <v>1</v>
      </c>
      <c r="E138" s="114">
        <v>928</v>
      </c>
    </row>
    <row r="139" ht="15" customHeight="1" spans="1:5">
      <c r="A139" s="111">
        <v>22</v>
      </c>
      <c r="B139" s="112" t="s">
        <v>173</v>
      </c>
      <c r="C139" s="112" t="s">
        <v>178</v>
      </c>
      <c r="D139" s="113">
        <v>1</v>
      </c>
      <c r="E139" s="114">
        <v>928</v>
      </c>
    </row>
    <row r="140" ht="15" customHeight="1" spans="1:5">
      <c r="A140" s="111">
        <v>23</v>
      </c>
      <c r="B140" s="112" t="s">
        <v>173</v>
      </c>
      <c r="C140" s="112" t="s">
        <v>179</v>
      </c>
      <c r="D140" s="113">
        <v>1</v>
      </c>
      <c r="E140" s="114">
        <v>928</v>
      </c>
    </row>
    <row r="141" ht="15" customHeight="1" spans="1:5">
      <c r="A141" s="111">
        <v>24</v>
      </c>
      <c r="B141" s="112" t="s">
        <v>173</v>
      </c>
      <c r="C141" s="112" t="s">
        <v>180</v>
      </c>
      <c r="D141" s="113">
        <v>1</v>
      </c>
      <c r="E141" s="114">
        <v>928</v>
      </c>
    </row>
    <row r="142" ht="15" customHeight="1" spans="1:5">
      <c r="A142" s="111">
        <v>25</v>
      </c>
      <c r="B142" s="112" t="s">
        <v>181</v>
      </c>
      <c r="C142" s="112" t="s">
        <v>182</v>
      </c>
      <c r="D142" s="113">
        <v>1</v>
      </c>
      <c r="E142" s="114">
        <v>928</v>
      </c>
    </row>
    <row r="143" s="126" customFormat="1" ht="15" customHeight="1" spans="1:5">
      <c r="A143" s="115" t="s">
        <v>32</v>
      </c>
      <c r="B143" s="115"/>
      <c r="C143" s="115"/>
      <c r="D143" s="115">
        <f>SUM(D118:D142)</f>
        <v>25</v>
      </c>
      <c r="E143" s="115">
        <f>SUM(E118:E142)</f>
        <v>23200</v>
      </c>
    </row>
    <row r="144" ht="26" customHeight="1" spans="1:5">
      <c r="A144" s="132" t="s">
        <v>183</v>
      </c>
      <c r="B144" s="132"/>
      <c r="C144" s="132"/>
      <c r="D144" s="132"/>
      <c r="E144" s="132"/>
    </row>
    <row r="145" ht="26" customHeight="1" spans="1:5">
      <c r="A145" s="127" t="s">
        <v>1</v>
      </c>
      <c r="B145" s="127" t="s">
        <v>2</v>
      </c>
      <c r="C145" s="127" t="s">
        <v>3</v>
      </c>
      <c r="D145" s="127" t="s">
        <v>4</v>
      </c>
      <c r="E145" s="127" t="s">
        <v>5</v>
      </c>
    </row>
    <row r="146" ht="15" customHeight="1" spans="1:5">
      <c r="A146" s="111">
        <v>1</v>
      </c>
      <c r="B146" s="112" t="s">
        <v>184</v>
      </c>
      <c r="C146" s="112" t="s">
        <v>185</v>
      </c>
      <c r="D146" s="113">
        <v>1</v>
      </c>
      <c r="E146" s="114">
        <v>1236</v>
      </c>
    </row>
    <row r="147" ht="15" customHeight="1" spans="1:5">
      <c r="A147" s="111">
        <v>2</v>
      </c>
      <c r="B147" s="112" t="s">
        <v>186</v>
      </c>
      <c r="C147" s="112" t="s">
        <v>187</v>
      </c>
      <c r="D147" s="113">
        <v>1</v>
      </c>
      <c r="E147" s="114">
        <v>928</v>
      </c>
    </row>
    <row r="148" ht="15" customHeight="1" spans="1:5">
      <c r="A148" s="111">
        <v>3</v>
      </c>
      <c r="B148" s="112" t="s">
        <v>186</v>
      </c>
      <c r="C148" s="112" t="s">
        <v>188</v>
      </c>
      <c r="D148" s="113">
        <v>1</v>
      </c>
      <c r="E148" s="114">
        <v>928</v>
      </c>
    </row>
    <row r="149" ht="15" customHeight="1" spans="1:5">
      <c r="A149" s="111">
        <v>4</v>
      </c>
      <c r="B149" s="112" t="s">
        <v>189</v>
      </c>
      <c r="C149" s="112" t="s">
        <v>190</v>
      </c>
      <c r="D149" s="113">
        <v>1</v>
      </c>
      <c r="E149" s="114">
        <v>928</v>
      </c>
    </row>
    <row r="150" ht="15" customHeight="1" spans="1:5">
      <c r="A150" s="111">
        <v>5</v>
      </c>
      <c r="B150" s="112" t="s">
        <v>189</v>
      </c>
      <c r="C150" s="112" t="s">
        <v>191</v>
      </c>
      <c r="D150" s="113">
        <v>1</v>
      </c>
      <c r="E150" s="114">
        <v>928</v>
      </c>
    </row>
    <row r="151" ht="15" customHeight="1" spans="1:5">
      <c r="A151" s="111">
        <v>6</v>
      </c>
      <c r="B151" s="112" t="s">
        <v>192</v>
      </c>
      <c r="C151" s="112" t="s">
        <v>193</v>
      </c>
      <c r="D151" s="113">
        <v>2</v>
      </c>
      <c r="E151" s="114">
        <v>1856</v>
      </c>
    </row>
    <row r="152" ht="15" customHeight="1" spans="1:5">
      <c r="A152" s="111">
        <v>7</v>
      </c>
      <c r="B152" s="112" t="s">
        <v>192</v>
      </c>
      <c r="C152" s="112" t="s">
        <v>194</v>
      </c>
      <c r="D152" s="113">
        <v>1</v>
      </c>
      <c r="E152" s="114">
        <v>928</v>
      </c>
    </row>
    <row r="153" ht="15" customHeight="1" spans="1:5">
      <c r="A153" s="111">
        <v>8</v>
      </c>
      <c r="B153" s="112" t="s">
        <v>195</v>
      </c>
      <c r="C153" s="112" t="s">
        <v>196</v>
      </c>
      <c r="D153" s="113">
        <v>1</v>
      </c>
      <c r="E153" s="114">
        <v>928</v>
      </c>
    </row>
    <row r="154" ht="15" customHeight="1" spans="1:5">
      <c r="A154" s="111">
        <v>9</v>
      </c>
      <c r="B154" s="112" t="s">
        <v>195</v>
      </c>
      <c r="C154" s="112" t="s">
        <v>197</v>
      </c>
      <c r="D154" s="113">
        <v>1</v>
      </c>
      <c r="E154" s="114">
        <v>928</v>
      </c>
    </row>
    <row r="155" ht="15" customHeight="1" spans="1:5">
      <c r="A155" s="111">
        <v>10</v>
      </c>
      <c r="B155" s="112" t="s">
        <v>198</v>
      </c>
      <c r="C155" s="112" t="s">
        <v>199</v>
      </c>
      <c r="D155" s="113">
        <v>1</v>
      </c>
      <c r="E155" s="114">
        <v>928</v>
      </c>
    </row>
    <row r="156" ht="15" customHeight="1" spans="1:5">
      <c r="A156" s="111">
        <v>11</v>
      </c>
      <c r="B156" s="112" t="s">
        <v>198</v>
      </c>
      <c r="C156" s="112" t="s">
        <v>200</v>
      </c>
      <c r="D156" s="113">
        <v>1</v>
      </c>
      <c r="E156" s="114">
        <v>928</v>
      </c>
    </row>
    <row r="157" ht="15" customHeight="1" spans="1:5">
      <c r="A157" s="111">
        <v>12</v>
      </c>
      <c r="B157" s="112" t="s">
        <v>198</v>
      </c>
      <c r="C157" s="112" t="s">
        <v>201</v>
      </c>
      <c r="D157" s="113">
        <v>1</v>
      </c>
      <c r="E157" s="114">
        <v>928</v>
      </c>
    </row>
    <row r="158" s="119" customFormat="1" ht="15" customHeight="1" spans="1:5">
      <c r="A158" s="115" t="s">
        <v>32</v>
      </c>
      <c r="B158" s="115"/>
      <c r="C158" s="125"/>
      <c r="D158" s="131">
        <f>SUM(D146:D157)</f>
        <v>13</v>
      </c>
      <c r="E158" s="131">
        <f>SUM(E146:E157)</f>
        <v>12372</v>
      </c>
    </row>
    <row r="159" ht="26" customHeight="1" spans="1:5">
      <c r="A159" s="132" t="s">
        <v>202</v>
      </c>
      <c r="B159" s="132"/>
      <c r="C159" s="132"/>
      <c r="D159" s="132"/>
      <c r="E159" s="132"/>
    </row>
    <row r="160" ht="26" customHeight="1" spans="1:5">
      <c r="A160" s="127" t="s">
        <v>1</v>
      </c>
      <c r="B160" s="127" t="s">
        <v>2</v>
      </c>
      <c r="C160" s="127" t="s">
        <v>3</v>
      </c>
      <c r="D160" s="127" t="s">
        <v>4</v>
      </c>
      <c r="E160" s="127" t="s">
        <v>5</v>
      </c>
    </row>
    <row r="161" ht="15" customHeight="1" spans="1:5">
      <c r="A161" s="111">
        <v>1</v>
      </c>
      <c r="B161" s="112" t="s">
        <v>203</v>
      </c>
      <c r="C161" s="112" t="s">
        <v>204</v>
      </c>
      <c r="D161" s="113">
        <v>1</v>
      </c>
      <c r="E161" s="114">
        <v>928</v>
      </c>
    </row>
    <row r="162" ht="15" customHeight="1" spans="1:5">
      <c r="A162" s="111">
        <v>2</v>
      </c>
      <c r="B162" s="112" t="s">
        <v>205</v>
      </c>
      <c r="C162" s="112" t="s">
        <v>206</v>
      </c>
      <c r="D162" s="113">
        <v>1</v>
      </c>
      <c r="E162" s="114">
        <v>928</v>
      </c>
    </row>
    <row r="163" ht="15" customHeight="1" spans="1:5">
      <c r="A163" s="111">
        <v>3</v>
      </c>
      <c r="B163" s="112" t="s">
        <v>207</v>
      </c>
      <c r="C163" s="112" t="s">
        <v>208</v>
      </c>
      <c r="D163" s="113">
        <v>1</v>
      </c>
      <c r="E163" s="114">
        <v>928</v>
      </c>
    </row>
    <row r="164" ht="15" customHeight="1" spans="1:5">
      <c r="A164" s="111">
        <v>4</v>
      </c>
      <c r="B164" s="112" t="s">
        <v>209</v>
      </c>
      <c r="C164" s="112" t="s">
        <v>210</v>
      </c>
      <c r="D164" s="113">
        <v>1</v>
      </c>
      <c r="E164" s="114">
        <v>928</v>
      </c>
    </row>
    <row r="165" ht="15" customHeight="1" spans="1:5">
      <c r="A165" s="111">
        <v>5</v>
      </c>
      <c r="B165" s="112" t="s">
        <v>209</v>
      </c>
      <c r="C165" s="112" t="s">
        <v>211</v>
      </c>
      <c r="D165" s="113">
        <v>1</v>
      </c>
      <c r="E165" s="114">
        <v>928</v>
      </c>
    </row>
    <row r="166" s="119" customFormat="1" ht="15" customHeight="1" spans="1:5">
      <c r="A166" s="128" t="s">
        <v>32</v>
      </c>
      <c r="B166" s="129"/>
      <c r="C166" s="133"/>
      <c r="D166" s="115">
        <f>SUM(D161:D165)</f>
        <v>5</v>
      </c>
      <c r="E166" s="115">
        <f>SUM(E161:E165)</f>
        <v>4640</v>
      </c>
    </row>
  </sheetData>
  <mergeCells count="22">
    <mergeCell ref="A1:E1"/>
    <mergeCell ref="A21:C21"/>
    <mergeCell ref="A22:E22"/>
    <mergeCell ref="A35:C35"/>
    <mergeCell ref="A36:E36"/>
    <mergeCell ref="A46:C46"/>
    <mergeCell ref="A47:E47"/>
    <mergeCell ref="A62:C62"/>
    <mergeCell ref="A63:E63"/>
    <mergeCell ref="A69:C69"/>
    <mergeCell ref="A70:E70"/>
    <mergeCell ref="A79:C79"/>
    <mergeCell ref="A80:E80"/>
    <mergeCell ref="A100:C100"/>
    <mergeCell ref="A101:E101"/>
    <mergeCell ref="A115:C115"/>
    <mergeCell ref="A116:E116"/>
    <mergeCell ref="A143:C143"/>
    <mergeCell ref="A144:E144"/>
    <mergeCell ref="A158:C158"/>
    <mergeCell ref="A159:E159"/>
    <mergeCell ref="A166:C166"/>
  </mergeCells>
  <pageMargins left="0.51" right="0" top="0.9" bottom="0.24" header="0.31" footer="0.12"/>
  <pageSetup paperSize="9" orientation="portrait" horizontalDpi="600" verticalDpi="600"/>
  <headerFooter alignWithMargins="0" scaleWithDoc="0">
    <oddFooter>&amp;C第 &amp;P 页</oddFooter>
  </headerFooter>
  <rowBreaks count="3" manualBreakCount="3">
    <brk id="79" max="254" man="1"/>
    <brk id="115" max="254" man="1"/>
    <brk id="158" max="25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8"/>
  <sheetViews>
    <sheetView view="pageBreakPreview" zoomScaleNormal="100" workbookViewId="0">
      <selection activeCell="F2" sqref="F$1:F$1048576"/>
    </sheetView>
  </sheetViews>
  <sheetFormatPr defaultColWidth="9" defaultRowHeight="13.5" outlineLevelCol="5"/>
  <cols>
    <col min="1" max="1" width="8.5" customWidth="1"/>
    <col min="2" max="2" width="22.25" customWidth="1"/>
    <col min="3" max="3" width="16.625" customWidth="1"/>
    <col min="4" max="4" width="11.875" customWidth="1"/>
    <col min="5" max="5" width="22.5" customWidth="1"/>
    <col min="6" max="6" width="18.125" customWidth="1"/>
    <col min="8" max="8" width="20.375" customWidth="1"/>
    <col min="11" max="11" width="17.625" customWidth="1"/>
  </cols>
  <sheetData>
    <row r="1" ht="26" customHeight="1" spans="1:6">
      <c r="A1" s="116" t="s">
        <v>212</v>
      </c>
      <c r="B1" s="117"/>
      <c r="C1" s="117"/>
      <c r="D1" s="117"/>
      <c r="E1" s="117"/>
      <c r="F1" s="119"/>
    </row>
    <row r="2" ht="14.25" spans="1:6">
      <c r="A2" s="115" t="s">
        <v>1</v>
      </c>
      <c r="B2" s="109" t="s">
        <v>213</v>
      </c>
      <c r="C2" s="109" t="s">
        <v>214</v>
      </c>
      <c r="D2" s="110" t="s">
        <v>215</v>
      </c>
      <c r="E2" s="110" t="s">
        <v>216</v>
      </c>
      <c r="F2" s="119"/>
    </row>
    <row r="3" spans="1:5">
      <c r="A3" s="82">
        <v>1</v>
      </c>
      <c r="B3" s="112" t="s">
        <v>12</v>
      </c>
      <c r="C3" s="112" t="s">
        <v>217</v>
      </c>
      <c r="D3" s="113">
        <v>1</v>
      </c>
      <c r="E3" s="114">
        <v>928</v>
      </c>
    </row>
    <row r="4" spans="1:5">
      <c r="A4" s="82">
        <v>2</v>
      </c>
      <c r="B4" s="112" t="s">
        <v>12</v>
      </c>
      <c r="C4" s="112" t="s">
        <v>218</v>
      </c>
      <c r="D4" s="113">
        <v>1</v>
      </c>
      <c r="E4" s="114">
        <v>928</v>
      </c>
    </row>
    <row r="5" spans="1:5">
      <c r="A5" s="82">
        <v>3</v>
      </c>
      <c r="B5" s="112" t="s">
        <v>12</v>
      </c>
      <c r="C5" s="112" t="s">
        <v>219</v>
      </c>
      <c r="D5" s="113">
        <v>1</v>
      </c>
      <c r="E5" s="114">
        <v>928</v>
      </c>
    </row>
    <row r="6" spans="1:5">
      <c r="A6" s="82">
        <v>4</v>
      </c>
      <c r="B6" s="112" t="s">
        <v>12</v>
      </c>
      <c r="C6" s="112" t="s">
        <v>220</v>
      </c>
      <c r="D6" s="113">
        <v>1</v>
      </c>
      <c r="E6" s="114">
        <v>928</v>
      </c>
    </row>
    <row r="7" spans="1:5">
      <c r="A7" s="82">
        <v>5</v>
      </c>
      <c r="B7" s="112" t="s">
        <v>12</v>
      </c>
      <c r="C7" s="112" t="s">
        <v>221</v>
      </c>
      <c r="D7" s="113">
        <v>1</v>
      </c>
      <c r="E7" s="114">
        <v>928</v>
      </c>
    </row>
    <row r="8" spans="1:5">
      <c r="A8" s="82">
        <v>6</v>
      </c>
      <c r="B8" s="112" t="s">
        <v>12</v>
      </c>
      <c r="C8" s="112" t="s">
        <v>222</v>
      </c>
      <c r="D8" s="113">
        <v>1</v>
      </c>
      <c r="E8" s="114">
        <v>928</v>
      </c>
    </row>
    <row r="9" spans="1:5">
      <c r="A9" s="82">
        <v>7</v>
      </c>
      <c r="B9" s="112" t="s">
        <v>12</v>
      </c>
      <c r="C9" s="112" t="s">
        <v>223</v>
      </c>
      <c r="D9" s="113">
        <v>1</v>
      </c>
      <c r="E9" s="114">
        <v>928</v>
      </c>
    </row>
    <row r="10" spans="1:5">
      <c r="A10" s="82">
        <v>8</v>
      </c>
      <c r="B10" s="112" t="s">
        <v>12</v>
      </c>
      <c r="C10" s="112" t="s">
        <v>224</v>
      </c>
      <c r="D10" s="113">
        <v>1</v>
      </c>
      <c r="E10" s="114">
        <v>928</v>
      </c>
    </row>
    <row r="11" spans="1:5">
      <c r="A11" s="82">
        <v>9</v>
      </c>
      <c r="B11" s="112" t="s">
        <v>12</v>
      </c>
      <c r="C11" s="112" t="s">
        <v>225</v>
      </c>
      <c r="D11" s="113">
        <v>1</v>
      </c>
      <c r="E11" s="114">
        <v>928</v>
      </c>
    </row>
    <row r="12" spans="1:5">
      <c r="A12" s="82">
        <v>10</v>
      </c>
      <c r="B12" s="112" t="s">
        <v>12</v>
      </c>
      <c r="C12" s="112" t="s">
        <v>226</v>
      </c>
      <c r="D12" s="113">
        <v>1</v>
      </c>
      <c r="E12" s="114">
        <v>928</v>
      </c>
    </row>
    <row r="13" spans="1:5">
      <c r="A13" s="82">
        <v>11</v>
      </c>
      <c r="B13" s="112" t="s">
        <v>12</v>
      </c>
      <c r="C13" s="112" t="s">
        <v>227</v>
      </c>
      <c r="D13" s="113">
        <v>1</v>
      </c>
      <c r="E13" s="114">
        <v>928</v>
      </c>
    </row>
    <row r="14" spans="1:5">
      <c r="A14" s="82">
        <v>12</v>
      </c>
      <c r="B14" s="112" t="s">
        <v>15</v>
      </c>
      <c r="C14" s="112" t="s">
        <v>228</v>
      </c>
      <c r="D14" s="113">
        <v>1</v>
      </c>
      <c r="E14" s="114">
        <v>928</v>
      </c>
    </row>
    <row r="15" spans="1:5">
      <c r="A15" s="82">
        <v>13</v>
      </c>
      <c r="B15" s="112" t="s">
        <v>15</v>
      </c>
      <c r="C15" s="112" t="s">
        <v>229</v>
      </c>
      <c r="D15" s="113">
        <v>1</v>
      </c>
      <c r="E15" s="114">
        <v>928</v>
      </c>
    </row>
    <row r="16" spans="1:5">
      <c r="A16" s="82">
        <v>14</v>
      </c>
      <c r="B16" s="112" t="s">
        <v>15</v>
      </c>
      <c r="C16" s="112" t="s">
        <v>230</v>
      </c>
      <c r="D16" s="113">
        <v>1</v>
      </c>
      <c r="E16" s="114">
        <v>928</v>
      </c>
    </row>
    <row r="17" spans="1:5">
      <c r="A17" s="82">
        <v>15</v>
      </c>
      <c r="B17" s="112" t="s">
        <v>15</v>
      </c>
      <c r="C17" s="112" t="s">
        <v>231</v>
      </c>
      <c r="D17" s="113">
        <v>1</v>
      </c>
      <c r="E17" s="114">
        <v>928</v>
      </c>
    </row>
    <row r="18" spans="1:5">
      <c r="A18" s="82">
        <v>16</v>
      </c>
      <c r="B18" s="112" t="s">
        <v>20</v>
      </c>
      <c r="C18" s="112" t="s">
        <v>232</v>
      </c>
      <c r="D18" s="113">
        <v>1</v>
      </c>
      <c r="E18" s="114">
        <v>928</v>
      </c>
    </row>
    <row r="19" spans="1:5">
      <c r="A19" s="82">
        <v>17</v>
      </c>
      <c r="B19" s="112" t="s">
        <v>20</v>
      </c>
      <c r="C19" s="112" t="s">
        <v>233</v>
      </c>
      <c r="D19" s="113">
        <v>1</v>
      </c>
      <c r="E19" s="114">
        <v>928</v>
      </c>
    </row>
    <row r="20" spans="1:5">
      <c r="A20" s="82">
        <v>18</v>
      </c>
      <c r="B20" s="112" t="s">
        <v>20</v>
      </c>
      <c r="C20" s="112" t="s">
        <v>234</v>
      </c>
      <c r="D20" s="113">
        <v>1</v>
      </c>
      <c r="E20" s="114">
        <v>928</v>
      </c>
    </row>
    <row r="21" spans="1:5">
      <c r="A21" s="82">
        <v>19</v>
      </c>
      <c r="B21" s="112" t="s">
        <v>20</v>
      </c>
      <c r="C21" s="112" t="s">
        <v>235</v>
      </c>
      <c r="D21" s="113">
        <v>1</v>
      </c>
      <c r="E21" s="114">
        <v>928</v>
      </c>
    </row>
    <row r="22" spans="1:5">
      <c r="A22" s="82">
        <v>20</v>
      </c>
      <c r="B22" s="112" t="s">
        <v>236</v>
      </c>
      <c r="C22" s="112" t="s">
        <v>237</v>
      </c>
      <c r="D22" s="113">
        <v>1</v>
      </c>
      <c r="E22" s="114">
        <v>928</v>
      </c>
    </row>
    <row r="23" spans="1:5">
      <c r="A23" s="82">
        <v>21</v>
      </c>
      <c r="B23" s="112" t="s">
        <v>238</v>
      </c>
      <c r="C23" s="112" t="s">
        <v>239</v>
      </c>
      <c r="D23" s="113">
        <v>1</v>
      </c>
      <c r="E23" s="114">
        <v>928</v>
      </c>
    </row>
    <row r="24" spans="1:5">
      <c r="A24" s="82">
        <v>22</v>
      </c>
      <c r="B24" s="112" t="s">
        <v>238</v>
      </c>
      <c r="C24" s="112" t="s">
        <v>240</v>
      </c>
      <c r="D24" s="113">
        <v>1</v>
      </c>
      <c r="E24" s="114">
        <v>928</v>
      </c>
    </row>
    <row r="25" spans="1:5">
      <c r="A25" s="82">
        <v>23</v>
      </c>
      <c r="B25" s="112" t="s">
        <v>238</v>
      </c>
      <c r="C25" s="112" t="s">
        <v>241</v>
      </c>
      <c r="D25" s="113">
        <v>1</v>
      </c>
      <c r="E25" s="114">
        <v>928</v>
      </c>
    </row>
    <row r="26" spans="1:5">
      <c r="A26" s="82">
        <v>24</v>
      </c>
      <c r="B26" s="112" t="s">
        <v>242</v>
      </c>
      <c r="C26" s="112" t="s">
        <v>243</v>
      </c>
      <c r="D26" s="113">
        <v>1</v>
      </c>
      <c r="E26" s="114">
        <v>928</v>
      </c>
    </row>
    <row r="27" spans="1:5">
      <c r="A27" s="82">
        <v>25</v>
      </c>
      <c r="B27" s="112" t="s">
        <v>242</v>
      </c>
      <c r="C27" s="112" t="s">
        <v>244</v>
      </c>
      <c r="D27" s="113">
        <v>1</v>
      </c>
      <c r="E27" s="114">
        <v>928</v>
      </c>
    </row>
    <row r="28" spans="1:5">
      <c r="A28" s="82">
        <v>26</v>
      </c>
      <c r="B28" s="112" t="s">
        <v>242</v>
      </c>
      <c r="C28" s="112" t="s">
        <v>245</v>
      </c>
      <c r="D28" s="113">
        <v>1</v>
      </c>
      <c r="E28" s="114">
        <v>928</v>
      </c>
    </row>
    <row r="29" spans="1:5">
      <c r="A29" s="82">
        <v>27</v>
      </c>
      <c r="B29" s="112" t="s">
        <v>246</v>
      </c>
      <c r="C29" s="112" t="s">
        <v>247</v>
      </c>
      <c r="D29" s="113">
        <v>1</v>
      </c>
      <c r="E29" s="114">
        <v>928</v>
      </c>
    </row>
    <row r="30" spans="1:5">
      <c r="A30" s="82">
        <v>28</v>
      </c>
      <c r="B30" s="112" t="s">
        <v>246</v>
      </c>
      <c r="C30" s="112" t="s">
        <v>248</v>
      </c>
      <c r="D30" s="113">
        <v>1</v>
      </c>
      <c r="E30" s="114">
        <v>928</v>
      </c>
    </row>
    <row r="31" spans="1:5">
      <c r="A31" s="82">
        <v>29</v>
      </c>
      <c r="B31" s="112" t="s">
        <v>246</v>
      </c>
      <c r="C31" s="112" t="s">
        <v>249</v>
      </c>
      <c r="D31" s="113">
        <v>1</v>
      </c>
      <c r="E31" s="114">
        <v>928</v>
      </c>
    </row>
    <row r="32" spans="1:5">
      <c r="A32" s="82">
        <v>30</v>
      </c>
      <c r="B32" s="112" t="s">
        <v>246</v>
      </c>
      <c r="C32" s="112" t="s">
        <v>250</v>
      </c>
      <c r="D32" s="113">
        <v>1</v>
      </c>
      <c r="E32" s="114">
        <v>928</v>
      </c>
    </row>
    <row r="33" spans="1:5">
      <c r="A33" s="82">
        <v>31</v>
      </c>
      <c r="B33" s="112" t="s">
        <v>246</v>
      </c>
      <c r="C33" s="112" t="s">
        <v>251</v>
      </c>
      <c r="D33" s="113">
        <v>1</v>
      </c>
      <c r="E33" s="114">
        <v>928</v>
      </c>
    </row>
    <row r="34" spans="1:5">
      <c r="A34" s="82">
        <v>32</v>
      </c>
      <c r="B34" s="112" t="s">
        <v>246</v>
      </c>
      <c r="C34" s="112" t="s">
        <v>252</v>
      </c>
      <c r="D34" s="113">
        <v>1</v>
      </c>
      <c r="E34" s="114">
        <v>928</v>
      </c>
    </row>
    <row r="35" spans="1:5">
      <c r="A35" s="82">
        <v>33</v>
      </c>
      <c r="B35" s="112" t="s">
        <v>246</v>
      </c>
      <c r="C35" s="112" t="s">
        <v>253</v>
      </c>
      <c r="D35" s="113">
        <v>1</v>
      </c>
      <c r="E35" s="114">
        <v>928</v>
      </c>
    </row>
    <row r="36" spans="1:5">
      <c r="A36" s="82">
        <v>34</v>
      </c>
      <c r="B36" s="112" t="s">
        <v>22</v>
      </c>
      <c r="C36" s="112" t="s">
        <v>254</v>
      </c>
      <c r="D36" s="113">
        <v>1</v>
      </c>
      <c r="E36" s="114">
        <v>928</v>
      </c>
    </row>
    <row r="37" spans="1:5">
      <c r="A37" s="82">
        <v>35</v>
      </c>
      <c r="B37" s="112" t="s">
        <v>22</v>
      </c>
      <c r="C37" s="112" t="s">
        <v>255</v>
      </c>
      <c r="D37" s="113">
        <v>1</v>
      </c>
      <c r="E37" s="114">
        <v>928</v>
      </c>
    </row>
    <row r="38" spans="1:5">
      <c r="A38" s="82">
        <v>36</v>
      </c>
      <c r="B38" s="112" t="s">
        <v>256</v>
      </c>
      <c r="C38" s="112" t="s">
        <v>257</v>
      </c>
      <c r="D38" s="113">
        <v>1</v>
      </c>
      <c r="E38" s="114">
        <v>928</v>
      </c>
    </row>
    <row r="39" spans="1:5">
      <c r="A39" s="82">
        <v>37</v>
      </c>
      <c r="B39" s="112" t="s">
        <v>256</v>
      </c>
      <c r="C39" s="112" t="s">
        <v>258</v>
      </c>
      <c r="D39" s="113">
        <v>1</v>
      </c>
      <c r="E39" s="114">
        <v>928</v>
      </c>
    </row>
    <row r="40" spans="1:5">
      <c r="A40" s="82">
        <v>38</v>
      </c>
      <c r="B40" s="112" t="s">
        <v>256</v>
      </c>
      <c r="C40" s="112" t="s">
        <v>259</v>
      </c>
      <c r="D40" s="113">
        <v>1</v>
      </c>
      <c r="E40" s="114">
        <v>928</v>
      </c>
    </row>
    <row r="41" spans="1:5">
      <c r="A41" s="82">
        <v>39</v>
      </c>
      <c r="B41" s="112" t="s">
        <v>256</v>
      </c>
      <c r="C41" s="112" t="s">
        <v>260</v>
      </c>
      <c r="D41" s="113">
        <v>1</v>
      </c>
      <c r="E41" s="114">
        <v>928</v>
      </c>
    </row>
    <row r="42" spans="1:5">
      <c r="A42" s="82">
        <v>40</v>
      </c>
      <c r="B42" s="112" t="s">
        <v>256</v>
      </c>
      <c r="C42" s="112" t="s">
        <v>261</v>
      </c>
      <c r="D42" s="113">
        <v>1</v>
      </c>
      <c r="E42" s="114">
        <v>928</v>
      </c>
    </row>
    <row r="43" spans="1:5">
      <c r="A43" s="82">
        <v>41</v>
      </c>
      <c r="B43" s="112" t="s">
        <v>24</v>
      </c>
      <c r="C43" s="112" t="s">
        <v>262</v>
      </c>
      <c r="D43" s="113">
        <v>1</v>
      </c>
      <c r="E43" s="114">
        <v>928</v>
      </c>
    </row>
    <row r="44" spans="1:5">
      <c r="A44" s="82">
        <v>42</v>
      </c>
      <c r="B44" s="112" t="s">
        <v>24</v>
      </c>
      <c r="C44" s="112" t="s">
        <v>263</v>
      </c>
      <c r="D44" s="113">
        <v>1</v>
      </c>
      <c r="E44" s="114">
        <v>928</v>
      </c>
    </row>
    <row r="45" spans="1:5">
      <c r="A45" s="82">
        <v>43</v>
      </c>
      <c r="B45" s="112" t="s">
        <v>24</v>
      </c>
      <c r="C45" s="112" t="s">
        <v>264</v>
      </c>
      <c r="D45" s="113">
        <v>1</v>
      </c>
      <c r="E45" s="114">
        <v>928</v>
      </c>
    </row>
    <row r="46" spans="1:5">
      <c r="A46" s="82">
        <v>44</v>
      </c>
      <c r="B46" s="112" t="s">
        <v>24</v>
      </c>
      <c r="C46" s="112" t="s">
        <v>265</v>
      </c>
      <c r="D46" s="113">
        <v>1</v>
      </c>
      <c r="E46" s="114">
        <v>928</v>
      </c>
    </row>
    <row r="47" spans="1:5">
      <c r="A47" s="82">
        <v>45</v>
      </c>
      <c r="B47" s="112" t="s">
        <v>24</v>
      </c>
      <c r="C47" s="112" t="s">
        <v>266</v>
      </c>
      <c r="D47" s="113">
        <v>1</v>
      </c>
      <c r="E47" s="114">
        <v>928</v>
      </c>
    </row>
    <row r="48" spans="1:5">
      <c r="A48" s="82">
        <v>46</v>
      </c>
      <c r="B48" s="112" t="s">
        <v>267</v>
      </c>
      <c r="C48" s="112" t="s">
        <v>268</v>
      </c>
      <c r="D48" s="113">
        <v>1</v>
      </c>
      <c r="E48" s="114">
        <v>928</v>
      </c>
    </row>
    <row r="49" spans="1:5">
      <c r="A49" s="82">
        <v>47</v>
      </c>
      <c r="B49" s="112" t="s">
        <v>267</v>
      </c>
      <c r="C49" s="112" t="s">
        <v>269</v>
      </c>
      <c r="D49" s="113">
        <v>1</v>
      </c>
      <c r="E49" s="114">
        <v>928</v>
      </c>
    </row>
    <row r="50" spans="1:5">
      <c r="A50" s="82">
        <v>48</v>
      </c>
      <c r="B50" s="112" t="s">
        <v>267</v>
      </c>
      <c r="C50" s="112" t="s">
        <v>270</v>
      </c>
      <c r="D50" s="113">
        <v>1</v>
      </c>
      <c r="E50" s="114">
        <v>928</v>
      </c>
    </row>
    <row r="51" spans="1:5">
      <c r="A51" s="82">
        <v>49</v>
      </c>
      <c r="B51" s="112" t="s">
        <v>267</v>
      </c>
      <c r="C51" s="112" t="s">
        <v>271</v>
      </c>
      <c r="D51" s="113">
        <v>1</v>
      </c>
      <c r="E51" s="114">
        <v>928</v>
      </c>
    </row>
    <row r="52" spans="1:5">
      <c r="A52" s="82">
        <v>50</v>
      </c>
      <c r="B52" s="112" t="s">
        <v>267</v>
      </c>
      <c r="C52" s="112" t="s">
        <v>272</v>
      </c>
      <c r="D52" s="113">
        <v>1</v>
      </c>
      <c r="E52" s="114">
        <v>928</v>
      </c>
    </row>
    <row r="53" spans="1:5">
      <c r="A53" s="82">
        <v>51</v>
      </c>
      <c r="B53" s="112" t="s">
        <v>267</v>
      </c>
      <c r="C53" s="112" t="s">
        <v>273</v>
      </c>
      <c r="D53" s="113">
        <v>1</v>
      </c>
      <c r="E53" s="114">
        <v>928</v>
      </c>
    </row>
    <row r="54" spans="1:5">
      <c r="A54" s="82">
        <v>52</v>
      </c>
      <c r="B54" s="112" t="s">
        <v>267</v>
      </c>
      <c r="C54" s="112" t="s">
        <v>274</v>
      </c>
      <c r="D54" s="113">
        <v>1</v>
      </c>
      <c r="E54" s="114">
        <v>928</v>
      </c>
    </row>
    <row r="55" spans="1:5">
      <c r="A55" s="82">
        <v>53</v>
      </c>
      <c r="B55" s="112" t="s">
        <v>267</v>
      </c>
      <c r="C55" s="112" t="s">
        <v>275</v>
      </c>
      <c r="D55" s="113">
        <v>1</v>
      </c>
      <c r="E55" s="114">
        <v>928</v>
      </c>
    </row>
    <row r="56" spans="1:5">
      <c r="A56" s="82">
        <v>54</v>
      </c>
      <c r="B56" s="112" t="s">
        <v>26</v>
      </c>
      <c r="C56" s="112" t="s">
        <v>276</v>
      </c>
      <c r="D56" s="113">
        <v>1</v>
      </c>
      <c r="E56" s="114">
        <v>928</v>
      </c>
    </row>
    <row r="57" spans="1:5">
      <c r="A57" s="82">
        <v>55</v>
      </c>
      <c r="B57" s="112" t="s">
        <v>26</v>
      </c>
      <c r="C57" s="112" t="s">
        <v>277</v>
      </c>
      <c r="D57" s="113">
        <v>1</v>
      </c>
      <c r="E57" s="114">
        <v>928</v>
      </c>
    </row>
    <row r="58" spans="1:5">
      <c r="A58" s="82">
        <v>56</v>
      </c>
      <c r="B58" s="112" t="s">
        <v>26</v>
      </c>
      <c r="C58" s="112" t="s">
        <v>278</v>
      </c>
      <c r="D58" s="113">
        <v>1</v>
      </c>
      <c r="E58" s="114">
        <v>928</v>
      </c>
    </row>
    <row r="59" spans="1:5">
      <c r="A59" s="82">
        <v>57</v>
      </c>
      <c r="B59" s="112" t="s">
        <v>26</v>
      </c>
      <c r="C59" s="112" t="s">
        <v>279</v>
      </c>
      <c r="D59" s="113">
        <v>1</v>
      </c>
      <c r="E59" s="114">
        <v>928</v>
      </c>
    </row>
    <row r="60" spans="1:5">
      <c r="A60" s="82">
        <v>58</v>
      </c>
      <c r="B60" s="112" t="s">
        <v>26</v>
      </c>
      <c r="C60" s="112" t="s">
        <v>280</v>
      </c>
      <c r="D60" s="113">
        <v>1</v>
      </c>
      <c r="E60" s="114">
        <v>928</v>
      </c>
    </row>
    <row r="61" spans="1:5">
      <c r="A61" s="82">
        <v>59</v>
      </c>
      <c r="B61" s="112" t="s">
        <v>26</v>
      </c>
      <c r="C61" s="112" t="s">
        <v>281</v>
      </c>
      <c r="D61" s="113">
        <v>1</v>
      </c>
      <c r="E61" s="114">
        <v>928</v>
      </c>
    </row>
    <row r="62" spans="1:5">
      <c r="A62" s="82">
        <v>60</v>
      </c>
      <c r="B62" s="112" t="s">
        <v>26</v>
      </c>
      <c r="C62" s="112" t="s">
        <v>282</v>
      </c>
      <c r="D62" s="113">
        <v>1</v>
      </c>
      <c r="E62" s="114">
        <v>928</v>
      </c>
    </row>
    <row r="63" spans="1:5">
      <c r="A63" s="82">
        <v>61</v>
      </c>
      <c r="B63" s="112" t="s">
        <v>26</v>
      </c>
      <c r="C63" s="112" t="s">
        <v>283</v>
      </c>
      <c r="D63" s="113">
        <v>1</v>
      </c>
      <c r="E63" s="114">
        <v>928</v>
      </c>
    </row>
    <row r="64" spans="1:5">
      <c r="A64" s="82">
        <v>62</v>
      </c>
      <c r="B64" s="112" t="s">
        <v>26</v>
      </c>
      <c r="C64" s="112" t="s">
        <v>284</v>
      </c>
      <c r="D64" s="113">
        <v>1</v>
      </c>
      <c r="E64" s="114">
        <v>928</v>
      </c>
    </row>
    <row r="65" spans="1:5">
      <c r="A65" s="82">
        <v>63</v>
      </c>
      <c r="B65" s="112" t="s">
        <v>26</v>
      </c>
      <c r="C65" s="112" t="s">
        <v>285</v>
      </c>
      <c r="D65" s="113">
        <v>1</v>
      </c>
      <c r="E65" s="114">
        <v>928</v>
      </c>
    </row>
    <row r="66" spans="1:5">
      <c r="A66" s="82">
        <v>64</v>
      </c>
      <c r="B66" s="112" t="s">
        <v>26</v>
      </c>
      <c r="C66" s="112" t="s">
        <v>286</v>
      </c>
      <c r="D66" s="113">
        <v>1</v>
      </c>
      <c r="E66" s="114">
        <v>928</v>
      </c>
    </row>
    <row r="67" spans="1:5">
      <c r="A67" s="82">
        <v>65</v>
      </c>
      <c r="B67" s="112" t="s">
        <v>26</v>
      </c>
      <c r="C67" s="112" t="s">
        <v>287</v>
      </c>
      <c r="D67" s="113">
        <v>1</v>
      </c>
      <c r="E67" s="114">
        <v>928</v>
      </c>
    </row>
    <row r="68" spans="1:5">
      <c r="A68" s="82">
        <v>66</v>
      </c>
      <c r="B68" s="112" t="s">
        <v>29</v>
      </c>
      <c r="C68" s="112" t="s">
        <v>288</v>
      </c>
      <c r="D68" s="113">
        <v>1</v>
      </c>
      <c r="E68" s="114">
        <v>928</v>
      </c>
    </row>
    <row r="69" spans="1:5">
      <c r="A69" s="82">
        <v>67</v>
      </c>
      <c r="B69" s="112" t="s">
        <v>29</v>
      </c>
      <c r="C69" s="112" t="s">
        <v>289</v>
      </c>
      <c r="D69" s="113">
        <v>1</v>
      </c>
      <c r="E69" s="114">
        <v>928</v>
      </c>
    </row>
    <row r="70" spans="1:6">
      <c r="A70" s="115" t="s">
        <v>32</v>
      </c>
      <c r="B70" s="115"/>
      <c r="C70" s="115"/>
      <c r="D70" s="115">
        <f>SUM(D3:D69)</f>
        <v>67</v>
      </c>
      <c r="E70" s="115">
        <f>SUM(E3:E69)</f>
        <v>62176</v>
      </c>
      <c r="F70" s="119"/>
    </row>
    <row r="71" ht="25.5" spans="1:6">
      <c r="A71" s="116" t="s">
        <v>290</v>
      </c>
      <c r="B71" s="117"/>
      <c r="C71" s="117"/>
      <c r="D71" s="117"/>
      <c r="E71" s="117"/>
      <c r="F71" s="119"/>
    </row>
    <row r="72" ht="14.25" spans="1:6">
      <c r="A72" s="109" t="s">
        <v>1</v>
      </c>
      <c r="B72" s="109" t="s">
        <v>213</v>
      </c>
      <c r="C72" s="109" t="s">
        <v>214</v>
      </c>
      <c r="D72" s="110" t="s">
        <v>215</v>
      </c>
      <c r="E72" s="110" t="s">
        <v>216</v>
      </c>
      <c r="F72" s="119"/>
    </row>
    <row r="73" spans="1:5">
      <c r="A73" s="111">
        <v>1</v>
      </c>
      <c r="B73" s="112" t="s">
        <v>36</v>
      </c>
      <c r="C73" s="112" t="s">
        <v>291</v>
      </c>
      <c r="D73" s="113">
        <v>1</v>
      </c>
      <c r="E73" s="114">
        <v>928</v>
      </c>
    </row>
    <row r="74" spans="1:5">
      <c r="A74" s="111">
        <v>2</v>
      </c>
      <c r="B74" s="112" t="s">
        <v>36</v>
      </c>
      <c r="C74" s="112" t="s">
        <v>292</v>
      </c>
      <c r="D74" s="113">
        <v>1</v>
      </c>
      <c r="E74" s="114">
        <v>928</v>
      </c>
    </row>
    <row r="75" spans="1:5">
      <c r="A75" s="111">
        <v>3</v>
      </c>
      <c r="B75" s="112" t="s">
        <v>42</v>
      </c>
      <c r="C75" s="112" t="s">
        <v>293</v>
      </c>
      <c r="D75" s="113">
        <v>1</v>
      </c>
      <c r="E75" s="114">
        <v>928</v>
      </c>
    </row>
    <row r="76" spans="1:5">
      <c r="A76" s="111">
        <v>4</v>
      </c>
      <c r="B76" s="112" t="s">
        <v>42</v>
      </c>
      <c r="C76" s="112" t="s">
        <v>294</v>
      </c>
      <c r="D76" s="113">
        <v>1</v>
      </c>
      <c r="E76" s="114">
        <v>928</v>
      </c>
    </row>
    <row r="77" spans="1:5">
      <c r="A77" s="111">
        <v>5</v>
      </c>
      <c r="B77" s="112" t="s">
        <v>46</v>
      </c>
      <c r="C77" s="112" t="s">
        <v>295</v>
      </c>
      <c r="D77" s="113">
        <v>1</v>
      </c>
      <c r="E77" s="114">
        <v>928</v>
      </c>
    </row>
    <row r="78" spans="1:5">
      <c r="A78" s="111">
        <v>6</v>
      </c>
      <c r="B78" s="112" t="s">
        <v>46</v>
      </c>
      <c r="C78" s="112" t="s">
        <v>296</v>
      </c>
      <c r="D78" s="113">
        <v>1</v>
      </c>
      <c r="E78" s="114">
        <v>928</v>
      </c>
    </row>
    <row r="79" spans="1:5">
      <c r="A79" s="111">
        <v>7</v>
      </c>
      <c r="B79" s="112" t="s">
        <v>46</v>
      </c>
      <c r="C79" s="112" t="s">
        <v>297</v>
      </c>
      <c r="D79" s="113">
        <v>1</v>
      </c>
      <c r="E79" s="114">
        <v>928</v>
      </c>
    </row>
    <row r="80" spans="1:5">
      <c r="A80" s="111">
        <v>8</v>
      </c>
      <c r="B80" s="112" t="s">
        <v>49</v>
      </c>
      <c r="C80" s="112" t="s">
        <v>298</v>
      </c>
      <c r="D80" s="113">
        <v>1</v>
      </c>
      <c r="E80" s="114">
        <v>928</v>
      </c>
    </row>
    <row r="81" spans="1:6">
      <c r="A81" s="115" t="s">
        <v>32</v>
      </c>
      <c r="B81" s="115"/>
      <c r="C81" s="115"/>
      <c r="D81" s="115">
        <f>SUM(D73:D80)</f>
        <v>8</v>
      </c>
      <c r="E81" s="115">
        <f>SUM(E73:E80)</f>
        <v>7424</v>
      </c>
      <c r="F81" s="119"/>
    </row>
    <row r="82" ht="25.5" spans="1:6">
      <c r="A82" s="116" t="s">
        <v>299</v>
      </c>
      <c r="B82" s="117"/>
      <c r="C82" s="117"/>
      <c r="D82" s="117"/>
      <c r="E82" s="117"/>
      <c r="F82" s="119"/>
    </row>
    <row r="83" ht="14.25" spans="1:6">
      <c r="A83" s="109" t="s">
        <v>1</v>
      </c>
      <c r="B83" s="109" t="s">
        <v>213</v>
      </c>
      <c r="C83" s="109" t="s">
        <v>214</v>
      </c>
      <c r="D83" s="110" t="s">
        <v>215</v>
      </c>
      <c r="E83" s="110" t="s">
        <v>216</v>
      </c>
      <c r="F83" s="119"/>
    </row>
    <row r="84" spans="1:5">
      <c r="A84" s="111">
        <v>1</v>
      </c>
      <c r="B84" s="112" t="s">
        <v>52</v>
      </c>
      <c r="C84" s="112" t="s">
        <v>300</v>
      </c>
      <c r="D84" s="113">
        <v>1</v>
      </c>
      <c r="E84" s="114">
        <v>928</v>
      </c>
    </row>
    <row r="85" spans="1:5">
      <c r="A85" s="111">
        <v>2</v>
      </c>
      <c r="B85" s="112" t="s">
        <v>301</v>
      </c>
      <c r="C85" s="112" t="s">
        <v>302</v>
      </c>
      <c r="D85" s="113">
        <v>1</v>
      </c>
      <c r="E85" s="114">
        <v>928</v>
      </c>
    </row>
    <row r="86" spans="1:5">
      <c r="A86" s="111">
        <v>3</v>
      </c>
      <c r="B86" s="112" t="s">
        <v>301</v>
      </c>
      <c r="C86" s="112" t="s">
        <v>303</v>
      </c>
      <c r="D86" s="113">
        <v>1</v>
      </c>
      <c r="E86" s="114">
        <v>928</v>
      </c>
    </row>
    <row r="87" spans="1:5">
      <c r="A87" s="111">
        <v>4</v>
      </c>
      <c r="B87" s="112" t="s">
        <v>304</v>
      </c>
      <c r="C87" s="112" t="s">
        <v>305</v>
      </c>
      <c r="D87" s="113">
        <v>1</v>
      </c>
      <c r="E87" s="114">
        <v>928</v>
      </c>
    </row>
    <row r="88" spans="1:5">
      <c r="A88" s="111">
        <v>5</v>
      </c>
      <c r="B88" s="112" t="s">
        <v>304</v>
      </c>
      <c r="C88" s="112" t="s">
        <v>306</v>
      </c>
      <c r="D88" s="113">
        <v>1</v>
      </c>
      <c r="E88" s="114">
        <v>928</v>
      </c>
    </row>
    <row r="89" spans="1:5">
      <c r="A89" s="111">
        <v>6</v>
      </c>
      <c r="B89" s="112" t="s">
        <v>55</v>
      </c>
      <c r="C89" s="112" t="s">
        <v>307</v>
      </c>
      <c r="D89" s="113">
        <v>1</v>
      </c>
      <c r="E89" s="114">
        <v>928</v>
      </c>
    </row>
    <row r="90" spans="1:5">
      <c r="A90" s="111">
        <v>7</v>
      </c>
      <c r="B90" s="112" t="s">
        <v>55</v>
      </c>
      <c r="C90" s="112" t="s">
        <v>308</v>
      </c>
      <c r="D90" s="113">
        <v>1</v>
      </c>
      <c r="E90" s="114">
        <v>928</v>
      </c>
    </row>
    <row r="91" spans="1:5">
      <c r="A91" s="111">
        <v>8</v>
      </c>
      <c r="B91" s="112" t="s">
        <v>55</v>
      </c>
      <c r="C91" s="112" t="s">
        <v>309</v>
      </c>
      <c r="D91" s="113">
        <v>1</v>
      </c>
      <c r="E91" s="114">
        <v>928</v>
      </c>
    </row>
    <row r="92" spans="1:5">
      <c r="A92" s="111">
        <v>9</v>
      </c>
      <c r="B92" s="112" t="s">
        <v>55</v>
      </c>
      <c r="C92" s="112" t="s">
        <v>310</v>
      </c>
      <c r="D92" s="113">
        <v>1</v>
      </c>
      <c r="E92" s="114">
        <v>928</v>
      </c>
    </row>
    <row r="93" spans="1:5">
      <c r="A93" s="111">
        <v>10</v>
      </c>
      <c r="B93" s="112" t="s">
        <v>55</v>
      </c>
      <c r="C93" s="112" t="s">
        <v>311</v>
      </c>
      <c r="D93" s="113">
        <v>1</v>
      </c>
      <c r="E93" s="114">
        <v>928</v>
      </c>
    </row>
    <row r="94" spans="1:5">
      <c r="A94" s="111">
        <v>11</v>
      </c>
      <c r="B94" s="112" t="s">
        <v>55</v>
      </c>
      <c r="C94" s="112" t="s">
        <v>312</v>
      </c>
      <c r="D94" s="113">
        <v>1</v>
      </c>
      <c r="E94" s="114">
        <v>928</v>
      </c>
    </row>
    <row r="95" spans="1:5">
      <c r="A95" s="111">
        <v>12</v>
      </c>
      <c r="B95" s="112" t="s">
        <v>55</v>
      </c>
      <c r="C95" s="112" t="s">
        <v>313</v>
      </c>
      <c r="D95" s="113">
        <v>1</v>
      </c>
      <c r="E95" s="114">
        <v>928</v>
      </c>
    </row>
    <row r="96" spans="1:5">
      <c r="A96" s="111">
        <v>13</v>
      </c>
      <c r="B96" s="112" t="s">
        <v>57</v>
      </c>
      <c r="C96" s="112" t="s">
        <v>314</v>
      </c>
      <c r="D96" s="113">
        <v>1</v>
      </c>
      <c r="E96" s="114">
        <v>928</v>
      </c>
    </row>
    <row r="97" spans="1:5">
      <c r="A97" s="111">
        <v>14</v>
      </c>
      <c r="B97" s="112" t="s">
        <v>57</v>
      </c>
      <c r="C97" s="112" t="s">
        <v>315</v>
      </c>
      <c r="D97" s="113">
        <v>1</v>
      </c>
      <c r="E97" s="114">
        <v>928</v>
      </c>
    </row>
    <row r="98" spans="1:5">
      <c r="A98" s="111">
        <v>15</v>
      </c>
      <c r="B98" s="112" t="s">
        <v>59</v>
      </c>
      <c r="C98" s="112" t="s">
        <v>316</v>
      </c>
      <c r="D98" s="113">
        <v>1</v>
      </c>
      <c r="E98" s="114">
        <v>928</v>
      </c>
    </row>
    <row r="99" spans="1:5">
      <c r="A99" s="111">
        <v>16</v>
      </c>
      <c r="B99" s="112" t="s">
        <v>59</v>
      </c>
      <c r="C99" s="112" t="s">
        <v>317</v>
      </c>
      <c r="D99" s="113">
        <v>1</v>
      </c>
      <c r="E99" s="114">
        <v>928</v>
      </c>
    </row>
    <row r="100" spans="1:5">
      <c r="A100" s="111">
        <v>17</v>
      </c>
      <c r="B100" s="112" t="s">
        <v>59</v>
      </c>
      <c r="C100" s="112" t="s">
        <v>318</v>
      </c>
      <c r="D100" s="113">
        <v>1</v>
      </c>
      <c r="E100" s="114">
        <v>928</v>
      </c>
    </row>
    <row r="101" spans="1:5">
      <c r="A101" s="111">
        <v>18</v>
      </c>
      <c r="B101" s="112" t="s">
        <v>61</v>
      </c>
      <c r="C101" s="112" t="s">
        <v>319</v>
      </c>
      <c r="D101" s="113">
        <v>1</v>
      </c>
      <c r="E101" s="114">
        <v>928</v>
      </c>
    </row>
    <row r="102" spans="1:5">
      <c r="A102" s="111">
        <v>19</v>
      </c>
      <c r="B102" s="112" t="s">
        <v>61</v>
      </c>
      <c r="C102" s="112" t="s">
        <v>320</v>
      </c>
      <c r="D102" s="113">
        <v>1</v>
      </c>
      <c r="E102" s="114">
        <v>928</v>
      </c>
    </row>
    <row r="103" spans="1:5">
      <c r="A103" s="111">
        <v>20</v>
      </c>
      <c r="B103" s="112" t="s">
        <v>61</v>
      </c>
      <c r="C103" s="112" t="s">
        <v>321</v>
      </c>
      <c r="D103" s="113">
        <v>1</v>
      </c>
      <c r="E103" s="114">
        <v>928</v>
      </c>
    </row>
    <row r="104" spans="1:5">
      <c r="A104" s="111">
        <v>21</v>
      </c>
      <c r="B104" s="112" t="s">
        <v>61</v>
      </c>
      <c r="C104" s="112" t="s">
        <v>322</v>
      </c>
      <c r="D104" s="113">
        <v>1</v>
      </c>
      <c r="E104" s="114">
        <v>928</v>
      </c>
    </row>
    <row r="105" spans="1:5">
      <c r="A105" s="111">
        <v>22</v>
      </c>
      <c r="B105" s="112" t="s">
        <v>61</v>
      </c>
      <c r="C105" s="112" t="s">
        <v>323</v>
      </c>
      <c r="D105" s="113">
        <v>1</v>
      </c>
      <c r="E105" s="114">
        <v>928</v>
      </c>
    </row>
    <row r="106" spans="1:5">
      <c r="A106" s="111">
        <v>23</v>
      </c>
      <c r="B106" s="112" t="s">
        <v>61</v>
      </c>
      <c r="C106" s="112" t="s">
        <v>324</v>
      </c>
      <c r="D106" s="113">
        <v>1</v>
      </c>
      <c r="E106" s="114">
        <v>928</v>
      </c>
    </row>
    <row r="107" spans="1:5">
      <c r="A107" s="111">
        <v>24</v>
      </c>
      <c r="B107" s="112" t="s">
        <v>325</v>
      </c>
      <c r="C107" s="112" t="s">
        <v>326</v>
      </c>
      <c r="D107" s="113">
        <v>1</v>
      </c>
      <c r="E107" s="114">
        <v>928</v>
      </c>
    </row>
    <row r="108" spans="1:5">
      <c r="A108" s="111">
        <v>25</v>
      </c>
      <c r="B108" s="112" t="s">
        <v>325</v>
      </c>
      <c r="C108" s="112" t="s">
        <v>327</v>
      </c>
      <c r="D108" s="113">
        <v>1</v>
      </c>
      <c r="E108" s="114">
        <v>928</v>
      </c>
    </row>
    <row r="109" spans="1:5">
      <c r="A109" s="111">
        <v>26</v>
      </c>
      <c r="B109" s="112" t="s">
        <v>325</v>
      </c>
      <c r="C109" s="112" t="s">
        <v>328</v>
      </c>
      <c r="D109" s="113">
        <v>1</v>
      </c>
      <c r="E109" s="114">
        <v>928</v>
      </c>
    </row>
    <row r="110" spans="1:5">
      <c r="A110" s="111">
        <v>27</v>
      </c>
      <c r="B110" s="112" t="s">
        <v>325</v>
      </c>
      <c r="C110" s="112" t="s">
        <v>329</v>
      </c>
      <c r="D110" s="113">
        <v>1</v>
      </c>
      <c r="E110" s="114">
        <v>928</v>
      </c>
    </row>
    <row r="111" spans="1:5">
      <c r="A111" s="111">
        <v>28</v>
      </c>
      <c r="B111" s="112" t="s">
        <v>325</v>
      </c>
      <c r="C111" s="112" t="s">
        <v>330</v>
      </c>
      <c r="D111" s="113">
        <v>1</v>
      </c>
      <c r="E111" s="114">
        <v>928</v>
      </c>
    </row>
    <row r="112" spans="1:5">
      <c r="A112" s="111">
        <v>29</v>
      </c>
      <c r="B112" s="112" t="s">
        <v>64</v>
      </c>
      <c r="C112" s="112" t="s">
        <v>331</v>
      </c>
      <c r="D112" s="113">
        <v>1</v>
      </c>
      <c r="E112" s="114">
        <v>928</v>
      </c>
    </row>
    <row r="113" spans="1:5">
      <c r="A113" s="111">
        <v>30</v>
      </c>
      <c r="B113" s="112" t="s">
        <v>64</v>
      </c>
      <c r="C113" s="112" t="s">
        <v>332</v>
      </c>
      <c r="D113" s="113">
        <v>1</v>
      </c>
      <c r="E113" s="114">
        <v>928</v>
      </c>
    </row>
    <row r="114" spans="1:5">
      <c r="A114" s="111">
        <v>31</v>
      </c>
      <c r="B114" s="112" t="s">
        <v>64</v>
      </c>
      <c r="C114" s="112" t="s">
        <v>333</v>
      </c>
      <c r="D114" s="113">
        <v>1</v>
      </c>
      <c r="E114" s="114">
        <v>928</v>
      </c>
    </row>
    <row r="115" spans="1:5">
      <c r="A115" s="111">
        <v>32</v>
      </c>
      <c r="B115" s="112" t="s">
        <v>64</v>
      </c>
      <c r="C115" s="112" t="s">
        <v>334</v>
      </c>
      <c r="D115" s="113">
        <v>1</v>
      </c>
      <c r="E115" s="114">
        <v>928</v>
      </c>
    </row>
    <row r="116" spans="1:5">
      <c r="A116" s="111">
        <v>33</v>
      </c>
      <c r="B116" s="112" t="s">
        <v>64</v>
      </c>
      <c r="C116" s="112" t="s">
        <v>335</v>
      </c>
      <c r="D116" s="113">
        <v>1</v>
      </c>
      <c r="E116" s="114">
        <v>928</v>
      </c>
    </row>
    <row r="117" spans="1:5">
      <c r="A117" s="111">
        <v>34</v>
      </c>
      <c r="B117" s="112" t="s">
        <v>336</v>
      </c>
      <c r="C117" s="112" t="s">
        <v>337</v>
      </c>
      <c r="D117" s="113">
        <v>1</v>
      </c>
      <c r="E117" s="114">
        <v>928</v>
      </c>
    </row>
    <row r="118" spans="1:5">
      <c r="A118" s="111">
        <v>35</v>
      </c>
      <c r="B118" s="112" t="s">
        <v>336</v>
      </c>
      <c r="C118" s="112" t="s">
        <v>338</v>
      </c>
      <c r="D118" s="113">
        <v>1</v>
      </c>
      <c r="E118" s="114">
        <v>928</v>
      </c>
    </row>
    <row r="119" spans="1:5">
      <c r="A119" s="115" t="s">
        <v>32</v>
      </c>
      <c r="B119" s="115"/>
      <c r="C119" s="115"/>
      <c r="D119" s="115">
        <f>SUM(D84:D118)</f>
        <v>35</v>
      </c>
      <c r="E119" s="115">
        <f>SUM(E84:E118)</f>
        <v>32480</v>
      </c>
    </row>
    <row r="120" ht="25.5" spans="1:5">
      <c r="A120" s="116" t="s">
        <v>339</v>
      </c>
      <c r="B120" s="117"/>
      <c r="C120" s="117"/>
      <c r="D120" s="117"/>
      <c r="E120" s="117"/>
    </row>
    <row r="121" ht="14.25" spans="1:5">
      <c r="A121" s="109" t="s">
        <v>1</v>
      </c>
      <c r="B121" s="109" t="s">
        <v>213</v>
      </c>
      <c r="C121" s="109" t="s">
        <v>214</v>
      </c>
      <c r="D121" s="110" t="s">
        <v>215</v>
      </c>
      <c r="E121" s="110" t="s">
        <v>216</v>
      </c>
    </row>
    <row r="122" spans="1:5">
      <c r="A122" s="111">
        <v>1</v>
      </c>
      <c r="B122" s="112" t="s">
        <v>67</v>
      </c>
      <c r="C122" s="112" t="s">
        <v>340</v>
      </c>
      <c r="D122" s="113">
        <v>1</v>
      </c>
      <c r="E122" s="114">
        <v>928</v>
      </c>
    </row>
    <row r="123" spans="1:5">
      <c r="A123" s="111">
        <v>2</v>
      </c>
      <c r="B123" s="112" t="s">
        <v>67</v>
      </c>
      <c r="C123" s="112" t="s">
        <v>341</v>
      </c>
      <c r="D123" s="113">
        <v>1</v>
      </c>
      <c r="E123" s="114">
        <v>928</v>
      </c>
    </row>
    <row r="124" spans="1:5">
      <c r="A124" s="111">
        <v>3</v>
      </c>
      <c r="B124" s="112" t="s">
        <v>67</v>
      </c>
      <c r="C124" s="112" t="s">
        <v>342</v>
      </c>
      <c r="D124" s="113">
        <v>1</v>
      </c>
      <c r="E124" s="114">
        <v>928</v>
      </c>
    </row>
    <row r="125" spans="1:5">
      <c r="A125" s="111">
        <v>4</v>
      </c>
      <c r="B125" s="112" t="s">
        <v>67</v>
      </c>
      <c r="C125" s="112" t="s">
        <v>343</v>
      </c>
      <c r="D125" s="113">
        <v>1</v>
      </c>
      <c r="E125" s="114">
        <v>928</v>
      </c>
    </row>
    <row r="126" spans="1:5">
      <c r="A126" s="111">
        <v>5</v>
      </c>
      <c r="B126" s="112" t="s">
        <v>67</v>
      </c>
      <c r="C126" s="112" t="s">
        <v>344</v>
      </c>
      <c r="D126" s="113">
        <v>1</v>
      </c>
      <c r="E126" s="114">
        <v>928</v>
      </c>
    </row>
    <row r="127" spans="1:5">
      <c r="A127" s="111">
        <v>6</v>
      </c>
      <c r="B127" s="112" t="s">
        <v>67</v>
      </c>
      <c r="C127" s="112" t="s">
        <v>345</v>
      </c>
      <c r="D127" s="113">
        <v>1</v>
      </c>
      <c r="E127" s="114">
        <v>928</v>
      </c>
    </row>
    <row r="128" spans="1:5">
      <c r="A128" s="111">
        <v>7</v>
      </c>
      <c r="B128" s="112" t="s">
        <v>67</v>
      </c>
      <c r="C128" s="112" t="s">
        <v>346</v>
      </c>
      <c r="D128" s="113">
        <v>1</v>
      </c>
      <c r="E128" s="114">
        <v>928</v>
      </c>
    </row>
    <row r="129" spans="1:5">
      <c r="A129" s="111">
        <v>8</v>
      </c>
      <c r="B129" s="112" t="s">
        <v>67</v>
      </c>
      <c r="C129" s="112" t="s">
        <v>347</v>
      </c>
      <c r="D129" s="113">
        <v>1</v>
      </c>
      <c r="E129" s="114">
        <v>928</v>
      </c>
    </row>
    <row r="130" spans="1:5">
      <c r="A130" s="111">
        <v>9</v>
      </c>
      <c r="B130" s="112" t="s">
        <v>348</v>
      </c>
      <c r="C130" s="112" t="s">
        <v>349</v>
      </c>
      <c r="D130" s="113">
        <v>1</v>
      </c>
      <c r="E130" s="114">
        <v>928</v>
      </c>
    </row>
    <row r="131" spans="1:5">
      <c r="A131" s="111">
        <v>10</v>
      </c>
      <c r="B131" s="112" t="s">
        <v>348</v>
      </c>
      <c r="C131" s="112" t="s">
        <v>350</v>
      </c>
      <c r="D131" s="113">
        <v>1</v>
      </c>
      <c r="E131" s="114">
        <v>928</v>
      </c>
    </row>
    <row r="132" spans="1:5">
      <c r="A132" s="111">
        <v>11</v>
      </c>
      <c r="B132" s="112" t="s">
        <v>348</v>
      </c>
      <c r="C132" s="112" t="s">
        <v>351</v>
      </c>
      <c r="D132" s="113">
        <v>1</v>
      </c>
      <c r="E132" s="114">
        <v>928</v>
      </c>
    </row>
    <row r="133" spans="1:5">
      <c r="A133" s="111">
        <v>12</v>
      </c>
      <c r="B133" s="112" t="s">
        <v>348</v>
      </c>
      <c r="C133" s="112" t="s">
        <v>352</v>
      </c>
      <c r="D133" s="113">
        <v>1</v>
      </c>
      <c r="E133" s="114">
        <v>928</v>
      </c>
    </row>
    <row r="134" spans="1:5">
      <c r="A134" s="111">
        <v>13</v>
      </c>
      <c r="B134" s="112" t="s">
        <v>348</v>
      </c>
      <c r="C134" s="112" t="s">
        <v>353</v>
      </c>
      <c r="D134" s="113">
        <v>1</v>
      </c>
      <c r="E134" s="114">
        <v>928</v>
      </c>
    </row>
    <row r="135" spans="1:5">
      <c r="A135" s="111">
        <v>14</v>
      </c>
      <c r="B135" s="112" t="s">
        <v>69</v>
      </c>
      <c r="C135" s="112" t="s">
        <v>354</v>
      </c>
      <c r="D135" s="113">
        <v>1</v>
      </c>
      <c r="E135" s="114">
        <v>928</v>
      </c>
    </row>
    <row r="136" spans="1:5">
      <c r="A136" s="111">
        <v>15</v>
      </c>
      <c r="B136" s="112" t="s">
        <v>69</v>
      </c>
      <c r="C136" s="112" t="s">
        <v>355</v>
      </c>
      <c r="D136" s="113">
        <v>1</v>
      </c>
      <c r="E136" s="114">
        <v>928</v>
      </c>
    </row>
    <row r="137" spans="1:5">
      <c r="A137" s="111">
        <v>16</v>
      </c>
      <c r="B137" s="112" t="s">
        <v>69</v>
      </c>
      <c r="C137" s="112" t="s">
        <v>356</v>
      </c>
      <c r="D137" s="113">
        <v>1</v>
      </c>
      <c r="E137" s="114">
        <v>928</v>
      </c>
    </row>
    <row r="138" spans="1:5">
      <c r="A138" s="111">
        <v>17</v>
      </c>
      <c r="B138" s="112" t="s">
        <v>69</v>
      </c>
      <c r="C138" s="112" t="s">
        <v>357</v>
      </c>
      <c r="D138" s="113">
        <v>1</v>
      </c>
      <c r="E138" s="114">
        <v>928</v>
      </c>
    </row>
    <row r="139" spans="1:5">
      <c r="A139" s="111">
        <v>18</v>
      </c>
      <c r="B139" s="112" t="s">
        <v>69</v>
      </c>
      <c r="C139" s="112" t="s">
        <v>358</v>
      </c>
      <c r="D139" s="113">
        <v>1</v>
      </c>
      <c r="E139" s="114">
        <v>928</v>
      </c>
    </row>
    <row r="140" spans="1:5">
      <c r="A140" s="111">
        <v>19</v>
      </c>
      <c r="B140" s="112" t="s">
        <v>359</v>
      </c>
      <c r="C140" s="112" t="s">
        <v>360</v>
      </c>
      <c r="D140" s="113">
        <v>1</v>
      </c>
      <c r="E140" s="114">
        <v>928</v>
      </c>
    </row>
    <row r="141" spans="1:5">
      <c r="A141" s="111">
        <v>20</v>
      </c>
      <c r="B141" s="112" t="s">
        <v>74</v>
      </c>
      <c r="C141" s="112" t="s">
        <v>361</v>
      </c>
      <c r="D141" s="113">
        <v>1</v>
      </c>
      <c r="E141" s="114">
        <v>928</v>
      </c>
    </row>
    <row r="142" spans="1:5">
      <c r="A142" s="111">
        <v>21</v>
      </c>
      <c r="B142" s="112" t="s">
        <v>74</v>
      </c>
      <c r="C142" s="112" t="s">
        <v>362</v>
      </c>
      <c r="D142" s="113">
        <v>1</v>
      </c>
      <c r="E142" s="114">
        <v>928</v>
      </c>
    </row>
    <row r="143" spans="1:5">
      <c r="A143" s="111">
        <v>22</v>
      </c>
      <c r="B143" s="112" t="s">
        <v>74</v>
      </c>
      <c r="C143" s="112" t="s">
        <v>363</v>
      </c>
      <c r="D143" s="113">
        <v>1</v>
      </c>
      <c r="E143" s="114">
        <v>928</v>
      </c>
    </row>
    <row r="144" spans="1:5">
      <c r="A144" s="111">
        <v>23</v>
      </c>
      <c r="B144" s="112" t="s">
        <v>364</v>
      </c>
      <c r="C144" s="112" t="s">
        <v>365</v>
      </c>
      <c r="D144" s="113">
        <v>1</v>
      </c>
      <c r="E144" s="114">
        <v>928</v>
      </c>
    </row>
    <row r="145" spans="1:5">
      <c r="A145" s="111">
        <v>24</v>
      </c>
      <c r="B145" s="112" t="s">
        <v>364</v>
      </c>
      <c r="C145" s="112" t="s">
        <v>366</v>
      </c>
      <c r="D145" s="113">
        <v>1</v>
      </c>
      <c r="E145" s="114">
        <v>928</v>
      </c>
    </row>
    <row r="146" spans="1:5">
      <c r="A146" s="111">
        <v>25</v>
      </c>
      <c r="B146" s="112" t="s">
        <v>76</v>
      </c>
      <c r="C146" s="112" t="s">
        <v>367</v>
      </c>
      <c r="D146" s="113">
        <v>1</v>
      </c>
      <c r="E146" s="114">
        <v>928</v>
      </c>
    </row>
    <row r="147" spans="1:5">
      <c r="A147" s="111">
        <v>26</v>
      </c>
      <c r="B147" s="112" t="s">
        <v>80</v>
      </c>
      <c r="C147" s="112" t="s">
        <v>368</v>
      </c>
      <c r="D147" s="113">
        <v>1</v>
      </c>
      <c r="E147" s="114">
        <v>928</v>
      </c>
    </row>
    <row r="148" spans="1:5">
      <c r="A148" s="111">
        <v>27</v>
      </c>
      <c r="B148" s="112" t="s">
        <v>80</v>
      </c>
      <c r="C148" s="112" t="s">
        <v>369</v>
      </c>
      <c r="D148" s="113">
        <v>1</v>
      </c>
      <c r="E148" s="114">
        <v>928</v>
      </c>
    </row>
    <row r="149" spans="1:5">
      <c r="A149" s="111">
        <v>28</v>
      </c>
      <c r="B149" s="112" t="s">
        <v>80</v>
      </c>
      <c r="C149" s="112" t="s">
        <v>370</v>
      </c>
      <c r="D149" s="113">
        <v>1</v>
      </c>
      <c r="E149" s="114">
        <v>928</v>
      </c>
    </row>
    <row r="150" spans="1:5">
      <c r="A150" s="111">
        <v>29</v>
      </c>
      <c r="B150" s="112" t="s">
        <v>80</v>
      </c>
      <c r="C150" s="112" t="s">
        <v>371</v>
      </c>
      <c r="D150" s="113">
        <v>1</v>
      </c>
      <c r="E150" s="114">
        <v>928</v>
      </c>
    </row>
    <row r="151" spans="1:5">
      <c r="A151" s="111">
        <v>30</v>
      </c>
      <c r="B151" s="112" t="s">
        <v>372</v>
      </c>
      <c r="C151" s="112" t="s">
        <v>373</v>
      </c>
      <c r="D151" s="113">
        <v>1</v>
      </c>
      <c r="E151" s="114">
        <v>928</v>
      </c>
    </row>
    <row r="152" spans="1:5">
      <c r="A152" s="111">
        <v>31</v>
      </c>
      <c r="B152" s="112" t="s">
        <v>83</v>
      </c>
      <c r="C152" s="112" t="s">
        <v>374</v>
      </c>
      <c r="D152" s="113">
        <v>1</v>
      </c>
      <c r="E152" s="114">
        <v>928</v>
      </c>
    </row>
    <row r="153" spans="1:5">
      <c r="A153" s="111">
        <v>32</v>
      </c>
      <c r="B153" s="112" t="s">
        <v>83</v>
      </c>
      <c r="C153" s="112" t="s">
        <v>375</v>
      </c>
      <c r="D153" s="113">
        <v>1</v>
      </c>
      <c r="E153" s="114">
        <v>928</v>
      </c>
    </row>
    <row r="154" spans="1:5">
      <c r="A154" s="111">
        <v>33</v>
      </c>
      <c r="B154" s="112" t="s">
        <v>83</v>
      </c>
      <c r="C154" s="112" t="s">
        <v>376</v>
      </c>
      <c r="D154" s="113">
        <v>1</v>
      </c>
      <c r="E154" s="114">
        <v>928</v>
      </c>
    </row>
    <row r="155" spans="1:5">
      <c r="A155" s="111">
        <v>34</v>
      </c>
      <c r="B155" s="112" t="s">
        <v>83</v>
      </c>
      <c r="C155" s="112" t="s">
        <v>377</v>
      </c>
      <c r="D155" s="113">
        <v>1</v>
      </c>
      <c r="E155" s="114">
        <v>928</v>
      </c>
    </row>
    <row r="156" spans="1:5">
      <c r="A156" s="111">
        <v>35</v>
      </c>
      <c r="B156" s="112" t="s">
        <v>378</v>
      </c>
      <c r="C156" s="112" t="s">
        <v>379</v>
      </c>
      <c r="D156" s="113">
        <v>1</v>
      </c>
      <c r="E156" s="114">
        <v>928</v>
      </c>
    </row>
    <row r="157" spans="1:5">
      <c r="A157" s="111">
        <v>36</v>
      </c>
      <c r="B157" s="112" t="s">
        <v>380</v>
      </c>
      <c r="C157" s="112" t="s">
        <v>381</v>
      </c>
      <c r="D157" s="113">
        <v>1</v>
      </c>
      <c r="E157" s="114">
        <v>928</v>
      </c>
    </row>
    <row r="158" spans="1:5">
      <c r="A158" s="111">
        <v>37</v>
      </c>
      <c r="B158" s="112" t="s">
        <v>382</v>
      </c>
      <c r="C158" s="112" t="s">
        <v>383</v>
      </c>
      <c r="D158" s="113">
        <v>1</v>
      </c>
      <c r="E158" s="114">
        <v>928</v>
      </c>
    </row>
    <row r="159" spans="1:5">
      <c r="A159" s="111">
        <v>38</v>
      </c>
      <c r="B159" s="112" t="s">
        <v>384</v>
      </c>
      <c r="C159" s="112" t="s">
        <v>385</v>
      </c>
      <c r="D159" s="113">
        <v>1</v>
      </c>
      <c r="E159" s="114">
        <v>928</v>
      </c>
    </row>
    <row r="160" spans="1:5">
      <c r="A160" s="111">
        <v>39</v>
      </c>
      <c r="B160" s="112" t="s">
        <v>85</v>
      </c>
      <c r="C160" s="112" t="s">
        <v>386</v>
      </c>
      <c r="D160" s="113">
        <v>1</v>
      </c>
      <c r="E160" s="114">
        <v>928</v>
      </c>
    </row>
    <row r="161" spans="1:5">
      <c r="A161" s="111">
        <v>40</v>
      </c>
      <c r="B161" s="112" t="s">
        <v>85</v>
      </c>
      <c r="C161" s="112" t="s">
        <v>387</v>
      </c>
      <c r="D161" s="113">
        <v>1</v>
      </c>
      <c r="E161" s="114">
        <v>928</v>
      </c>
    </row>
    <row r="162" spans="1:5">
      <c r="A162" s="111">
        <v>41</v>
      </c>
      <c r="B162" s="112" t="s">
        <v>85</v>
      </c>
      <c r="C162" s="112" t="s">
        <v>388</v>
      </c>
      <c r="D162" s="113">
        <v>1</v>
      </c>
      <c r="E162" s="114">
        <v>928</v>
      </c>
    </row>
    <row r="163" spans="1:5">
      <c r="A163" s="111">
        <v>42</v>
      </c>
      <c r="B163" s="112" t="s">
        <v>85</v>
      </c>
      <c r="C163" s="112" t="s">
        <v>389</v>
      </c>
      <c r="D163" s="113">
        <v>1</v>
      </c>
      <c r="E163" s="114">
        <v>928</v>
      </c>
    </row>
    <row r="164" spans="1:5">
      <c r="A164" s="115" t="s">
        <v>32</v>
      </c>
      <c r="B164" s="115"/>
      <c r="C164" s="115"/>
      <c r="D164" s="115">
        <f>SUM(D122:D163)</f>
        <v>42</v>
      </c>
      <c r="E164" s="115">
        <f>SUM(E122:E163)</f>
        <v>38976</v>
      </c>
    </row>
    <row r="165" ht="25.5" spans="1:6">
      <c r="A165" s="116" t="s">
        <v>390</v>
      </c>
      <c r="B165" s="117"/>
      <c r="C165" s="117"/>
      <c r="D165" s="117"/>
      <c r="E165" s="117"/>
      <c r="F165" s="119"/>
    </row>
    <row r="166" ht="14.25" spans="1:6">
      <c r="A166" s="109" t="s">
        <v>1</v>
      </c>
      <c r="B166" s="109" t="s">
        <v>213</v>
      </c>
      <c r="C166" s="109" t="s">
        <v>214</v>
      </c>
      <c r="D166" s="110" t="s">
        <v>215</v>
      </c>
      <c r="E166" s="110" t="s">
        <v>216</v>
      </c>
      <c r="F166" s="119"/>
    </row>
    <row r="167" spans="1:5">
      <c r="A167" s="111">
        <v>1</v>
      </c>
      <c r="B167" s="112" t="s">
        <v>391</v>
      </c>
      <c r="C167" s="112" t="s">
        <v>392</v>
      </c>
      <c r="D167" s="113">
        <v>1</v>
      </c>
      <c r="E167" s="114">
        <v>928</v>
      </c>
    </row>
    <row r="168" spans="1:5">
      <c r="A168" s="111">
        <v>2</v>
      </c>
      <c r="B168" s="112" t="s">
        <v>391</v>
      </c>
      <c r="C168" s="112" t="s">
        <v>393</v>
      </c>
      <c r="D168" s="113">
        <v>1</v>
      </c>
      <c r="E168" s="114">
        <v>928</v>
      </c>
    </row>
    <row r="169" spans="1:5">
      <c r="A169" s="111">
        <v>3</v>
      </c>
      <c r="B169" s="112" t="s">
        <v>391</v>
      </c>
      <c r="C169" s="112" t="s">
        <v>394</v>
      </c>
      <c r="D169" s="113">
        <v>1</v>
      </c>
      <c r="E169" s="114">
        <v>928</v>
      </c>
    </row>
    <row r="170" spans="1:5">
      <c r="A170" s="111">
        <v>4</v>
      </c>
      <c r="B170" s="112" t="s">
        <v>91</v>
      </c>
      <c r="C170" s="112" t="s">
        <v>395</v>
      </c>
      <c r="D170" s="113">
        <v>1</v>
      </c>
      <c r="E170" s="114">
        <v>928</v>
      </c>
    </row>
    <row r="171" spans="1:5">
      <c r="A171" s="111">
        <v>5</v>
      </c>
      <c r="B171" s="112" t="s">
        <v>91</v>
      </c>
      <c r="C171" s="112" t="s">
        <v>396</v>
      </c>
      <c r="D171" s="113">
        <v>1</v>
      </c>
      <c r="E171" s="114">
        <v>928</v>
      </c>
    </row>
    <row r="172" spans="1:5">
      <c r="A172" s="111">
        <v>6</v>
      </c>
      <c r="B172" s="112" t="s">
        <v>91</v>
      </c>
      <c r="C172" s="112" t="s">
        <v>397</v>
      </c>
      <c r="D172" s="113">
        <v>1</v>
      </c>
      <c r="E172" s="114">
        <v>928</v>
      </c>
    </row>
    <row r="173" spans="1:5">
      <c r="A173" s="111">
        <v>7</v>
      </c>
      <c r="B173" s="112" t="s">
        <v>398</v>
      </c>
      <c r="C173" s="112" t="s">
        <v>399</v>
      </c>
      <c r="D173" s="113">
        <v>1</v>
      </c>
      <c r="E173" s="114">
        <v>928</v>
      </c>
    </row>
    <row r="174" spans="1:5">
      <c r="A174" s="111">
        <v>8</v>
      </c>
      <c r="B174" s="112" t="s">
        <v>398</v>
      </c>
      <c r="C174" s="112" t="s">
        <v>400</v>
      </c>
      <c r="D174" s="113">
        <v>1</v>
      </c>
      <c r="E174" s="114">
        <v>928</v>
      </c>
    </row>
    <row r="175" spans="1:5">
      <c r="A175" s="111">
        <v>9</v>
      </c>
      <c r="B175" s="112" t="s">
        <v>398</v>
      </c>
      <c r="C175" s="112" t="s">
        <v>401</v>
      </c>
      <c r="D175" s="113">
        <v>1</v>
      </c>
      <c r="E175" s="114">
        <v>928</v>
      </c>
    </row>
    <row r="176" spans="1:5">
      <c r="A176" s="111">
        <v>10</v>
      </c>
      <c r="B176" s="112" t="s">
        <v>398</v>
      </c>
      <c r="C176" s="112" t="s">
        <v>402</v>
      </c>
      <c r="D176" s="113">
        <v>1</v>
      </c>
      <c r="E176" s="114">
        <v>928</v>
      </c>
    </row>
    <row r="177" spans="1:5">
      <c r="A177" s="111">
        <v>11</v>
      </c>
      <c r="B177" s="112" t="s">
        <v>93</v>
      </c>
      <c r="C177" s="112" t="s">
        <v>403</v>
      </c>
      <c r="D177" s="113">
        <v>1</v>
      </c>
      <c r="E177" s="114">
        <v>928</v>
      </c>
    </row>
    <row r="178" spans="1:5">
      <c r="A178" s="111">
        <v>12</v>
      </c>
      <c r="B178" s="112" t="s">
        <v>93</v>
      </c>
      <c r="C178" s="112" t="s">
        <v>404</v>
      </c>
      <c r="D178" s="113">
        <v>1</v>
      </c>
      <c r="E178" s="114">
        <v>928</v>
      </c>
    </row>
    <row r="179" ht="17" customHeight="1" spans="1:5">
      <c r="A179" s="111">
        <v>13</v>
      </c>
      <c r="B179" s="112" t="s">
        <v>93</v>
      </c>
      <c r="C179" s="112" t="s">
        <v>405</v>
      </c>
      <c r="D179" s="113">
        <v>1</v>
      </c>
      <c r="E179" s="114">
        <v>928</v>
      </c>
    </row>
    <row r="180" ht="17" customHeight="1" spans="1:5">
      <c r="A180" s="111">
        <v>14</v>
      </c>
      <c r="B180" s="112" t="s">
        <v>406</v>
      </c>
      <c r="C180" s="112" t="s">
        <v>407</v>
      </c>
      <c r="D180" s="113">
        <v>2</v>
      </c>
      <c r="E180" s="114">
        <v>1856</v>
      </c>
    </row>
    <row r="181" spans="1:6">
      <c r="A181" s="115" t="s">
        <v>32</v>
      </c>
      <c r="B181" s="115"/>
      <c r="C181" s="115"/>
      <c r="D181" s="115">
        <f>SUM(D167:D180)</f>
        <v>15</v>
      </c>
      <c r="E181" s="115">
        <f>SUM(E167:E180)</f>
        <v>13920</v>
      </c>
      <c r="F181" s="119"/>
    </row>
    <row r="182" ht="25.5" spans="1:6">
      <c r="A182" s="116" t="s">
        <v>408</v>
      </c>
      <c r="B182" s="117"/>
      <c r="C182" s="117"/>
      <c r="D182" s="117"/>
      <c r="E182" s="117"/>
      <c r="F182" s="119"/>
    </row>
    <row r="183" ht="14.25" spans="1:6">
      <c r="A183" s="109" t="s">
        <v>1</v>
      </c>
      <c r="B183" s="109" t="s">
        <v>213</v>
      </c>
      <c r="C183" s="109" t="s">
        <v>214</v>
      </c>
      <c r="D183" s="110" t="s">
        <v>215</v>
      </c>
      <c r="E183" s="110" t="s">
        <v>216</v>
      </c>
      <c r="F183" s="119"/>
    </row>
    <row r="184" spans="1:5">
      <c r="A184" s="111">
        <v>1</v>
      </c>
      <c r="B184" s="112" t="s">
        <v>409</v>
      </c>
      <c r="C184" s="112" t="s">
        <v>410</v>
      </c>
      <c r="D184" s="113">
        <v>1</v>
      </c>
      <c r="E184" s="114">
        <v>928</v>
      </c>
    </row>
    <row r="185" spans="1:5">
      <c r="A185" s="111">
        <v>2</v>
      </c>
      <c r="B185" s="112" t="s">
        <v>409</v>
      </c>
      <c r="C185" s="112" t="s">
        <v>411</v>
      </c>
      <c r="D185" s="113">
        <v>1</v>
      </c>
      <c r="E185" s="114">
        <v>928</v>
      </c>
    </row>
    <row r="186" spans="1:5">
      <c r="A186" s="111">
        <v>3</v>
      </c>
      <c r="B186" s="112" t="s">
        <v>412</v>
      </c>
      <c r="C186" s="112" t="s">
        <v>413</v>
      </c>
      <c r="D186" s="113">
        <v>1</v>
      </c>
      <c r="E186" s="114">
        <v>928</v>
      </c>
    </row>
    <row r="187" spans="1:5">
      <c r="A187" s="111">
        <v>4</v>
      </c>
      <c r="B187" s="112" t="s">
        <v>96</v>
      </c>
      <c r="C187" s="112" t="s">
        <v>414</v>
      </c>
      <c r="D187" s="113">
        <v>1</v>
      </c>
      <c r="E187" s="114">
        <v>928</v>
      </c>
    </row>
    <row r="188" spans="1:5">
      <c r="A188" s="111">
        <v>5</v>
      </c>
      <c r="B188" s="112" t="s">
        <v>96</v>
      </c>
      <c r="C188" s="112" t="s">
        <v>415</v>
      </c>
      <c r="D188" s="113">
        <v>1</v>
      </c>
      <c r="E188" s="114">
        <v>928</v>
      </c>
    </row>
    <row r="189" spans="1:5">
      <c r="A189" s="111">
        <v>6</v>
      </c>
      <c r="B189" s="112" t="s">
        <v>96</v>
      </c>
      <c r="C189" s="112" t="s">
        <v>416</v>
      </c>
      <c r="D189" s="113">
        <v>1</v>
      </c>
      <c r="E189" s="114">
        <v>928</v>
      </c>
    </row>
    <row r="190" spans="1:5">
      <c r="A190" s="111">
        <v>7</v>
      </c>
      <c r="B190" s="112" t="s">
        <v>96</v>
      </c>
      <c r="C190" s="112" t="s">
        <v>417</v>
      </c>
      <c r="D190" s="113">
        <v>1</v>
      </c>
      <c r="E190" s="114">
        <v>928</v>
      </c>
    </row>
    <row r="191" spans="1:5">
      <c r="A191" s="111">
        <v>8</v>
      </c>
      <c r="B191" s="112" t="s">
        <v>104</v>
      </c>
      <c r="C191" s="112" t="s">
        <v>418</v>
      </c>
      <c r="D191" s="113">
        <v>1</v>
      </c>
      <c r="E191" s="114">
        <v>928</v>
      </c>
    </row>
    <row r="192" spans="1:5">
      <c r="A192" s="111">
        <v>9</v>
      </c>
      <c r="B192" s="112" t="s">
        <v>104</v>
      </c>
      <c r="C192" s="112" t="s">
        <v>419</v>
      </c>
      <c r="D192" s="113">
        <v>1</v>
      </c>
      <c r="E192" s="114">
        <v>928</v>
      </c>
    </row>
    <row r="193" spans="1:5">
      <c r="A193" s="111">
        <v>10</v>
      </c>
      <c r="B193" s="112" t="s">
        <v>104</v>
      </c>
      <c r="C193" s="112" t="s">
        <v>420</v>
      </c>
      <c r="D193" s="113">
        <v>1</v>
      </c>
      <c r="E193" s="114">
        <v>928</v>
      </c>
    </row>
    <row r="194" spans="1:5">
      <c r="A194" s="111">
        <v>11</v>
      </c>
      <c r="B194" s="112" t="s">
        <v>104</v>
      </c>
      <c r="C194" s="112" t="s">
        <v>421</v>
      </c>
      <c r="D194" s="113">
        <v>1</v>
      </c>
      <c r="E194" s="114">
        <v>928</v>
      </c>
    </row>
    <row r="195" spans="1:6">
      <c r="A195" s="115" t="s">
        <v>32</v>
      </c>
      <c r="B195" s="115"/>
      <c r="C195" s="115"/>
      <c r="D195" s="115">
        <f>SUM(D184:D194)</f>
        <v>11</v>
      </c>
      <c r="E195" s="115">
        <f>SUM(E184:E194)</f>
        <v>10208</v>
      </c>
      <c r="F195" s="119"/>
    </row>
    <row r="196" ht="25.5" spans="1:6">
      <c r="A196" s="116" t="s">
        <v>422</v>
      </c>
      <c r="B196" s="117"/>
      <c r="C196" s="117"/>
      <c r="D196" s="117"/>
      <c r="E196" s="117"/>
      <c r="F196" s="119"/>
    </row>
    <row r="197" ht="14.25" spans="1:6">
      <c r="A197" s="109" t="s">
        <v>1</v>
      </c>
      <c r="B197" s="109" t="s">
        <v>213</v>
      </c>
      <c r="C197" s="109" t="s">
        <v>214</v>
      </c>
      <c r="D197" s="110" t="s">
        <v>215</v>
      </c>
      <c r="E197" s="110" t="s">
        <v>216</v>
      </c>
      <c r="F197" s="119"/>
    </row>
    <row r="198" spans="1:5">
      <c r="A198" s="120">
        <v>1</v>
      </c>
      <c r="B198" s="112" t="s">
        <v>184</v>
      </c>
      <c r="C198" s="112" t="s">
        <v>423</v>
      </c>
      <c r="D198" s="113">
        <v>1</v>
      </c>
      <c r="E198" s="114">
        <v>928</v>
      </c>
    </row>
    <row r="199" spans="1:5">
      <c r="A199" s="120">
        <v>2</v>
      </c>
      <c r="B199" s="112" t="s">
        <v>186</v>
      </c>
      <c r="C199" s="112" t="s">
        <v>424</v>
      </c>
      <c r="D199" s="113">
        <v>1</v>
      </c>
      <c r="E199" s="114">
        <v>928</v>
      </c>
    </row>
    <row r="200" spans="1:5">
      <c r="A200" s="120">
        <v>3</v>
      </c>
      <c r="B200" s="112" t="s">
        <v>186</v>
      </c>
      <c r="C200" s="112" t="s">
        <v>425</v>
      </c>
      <c r="D200" s="113">
        <v>1</v>
      </c>
      <c r="E200" s="114">
        <v>928</v>
      </c>
    </row>
    <row r="201" spans="1:5">
      <c r="A201" s="120">
        <v>4</v>
      </c>
      <c r="B201" s="112" t="s">
        <v>186</v>
      </c>
      <c r="C201" s="112" t="s">
        <v>426</v>
      </c>
      <c r="D201" s="113">
        <v>1</v>
      </c>
      <c r="E201" s="114">
        <v>928</v>
      </c>
    </row>
    <row r="202" spans="1:5">
      <c r="A202" s="120">
        <v>5</v>
      </c>
      <c r="B202" s="112" t="s">
        <v>186</v>
      </c>
      <c r="C202" s="112" t="s">
        <v>427</v>
      </c>
      <c r="D202" s="113">
        <v>1</v>
      </c>
      <c r="E202" s="114">
        <v>928</v>
      </c>
    </row>
    <row r="203" spans="1:5">
      <c r="A203" s="120">
        <v>6</v>
      </c>
      <c r="B203" s="112" t="s">
        <v>186</v>
      </c>
      <c r="C203" s="112" t="s">
        <v>428</v>
      </c>
      <c r="D203" s="113">
        <v>1</v>
      </c>
      <c r="E203" s="114">
        <v>928</v>
      </c>
    </row>
    <row r="204" spans="1:5">
      <c r="A204" s="120">
        <v>7</v>
      </c>
      <c r="B204" s="112" t="s">
        <v>186</v>
      </c>
      <c r="C204" s="112" t="s">
        <v>429</v>
      </c>
      <c r="D204" s="113">
        <v>1</v>
      </c>
      <c r="E204" s="114">
        <v>928</v>
      </c>
    </row>
    <row r="205" spans="1:5">
      <c r="A205" s="120">
        <v>8</v>
      </c>
      <c r="B205" s="112" t="s">
        <v>430</v>
      </c>
      <c r="C205" s="112" t="s">
        <v>431</v>
      </c>
      <c r="D205" s="113">
        <v>1</v>
      </c>
      <c r="E205" s="114">
        <v>928</v>
      </c>
    </row>
    <row r="206" spans="1:5">
      <c r="A206" s="120">
        <v>9</v>
      </c>
      <c r="B206" s="112" t="s">
        <v>430</v>
      </c>
      <c r="C206" s="112" t="s">
        <v>432</v>
      </c>
      <c r="D206" s="113">
        <v>1</v>
      </c>
      <c r="E206" s="114">
        <v>928</v>
      </c>
    </row>
    <row r="207" spans="1:5">
      <c r="A207" s="120">
        <v>10</v>
      </c>
      <c r="B207" s="112" t="s">
        <v>430</v>
      </c>
      <c r="C207" s="112" t="s">
        <v>433</v>
      </c>
      <c r="D207" s="113">
        <v>1</v>
      </c>
      <c r="E207" s="114">
        <v>928</v>
      </c>
    </row>
    <row r="208" spans="1:5">
      <c r="A208" s="120">
        <v>11</v>
      </c>
      <c r="B208" s="112" t="s">
        <v>430</v>
      </c>
      <c r="C208" s="112" t="s">
        <v>434</v>
      </c>
      <c r="D208" s="113">
        <v>1</v>
      </c>
      <c r="E208" s="114">
        <v>928</v>
      </c>
    </row>
    <row r="209" spans="1:5">
      <c r="A209" s="120">
        <v>12</v>
      </c>
      <c r="B209" s="112" t="s">
        <v>189</v>
      </c>
      <c r="C209" s="112" t="s">
        <v>435</v>
      </c>
      <c r="D209" s="113">
        <v>1</v>
      </c>
      <c r="E209" s="114">
        <v>928</v>
      </c>
    </row>
    <row r="210" spans="1:5">
      <c r="A210" s="120">
        <v>13</v>
      </c>
      <c r="B210" s="112" t="s">
        <v>189</v>
      </c>
      <c r="C210" s="112" t="s">
        <v>436</v>
      </c>
      <c r="D210" s="113">
        <v>1</v>
      </c>
      <c r="E210" s="114">
        <v>928</v>
      </c>
    </row>
    <row r="211" spans="1:5">
      <c r="A211" s="120">
        <v>14</v>
      </c>
      <c r="B211" s="112" t="s">
        <v>189</v>
      </c>
      <c r="C211" s="112" t="s">
        <v>437</v>
      </c>
      <c r="D211" s="113">
        <v>1</v>
      </c>
      <c r="E211" s="114">
        <v>928</v>
      </c>
    </row>
    <row r="212" spans="1:5">
      <c r="A212" s="120">
        <v>15</v>
      </c>
      <c r="B212" s="112" t="s">
        <v>189</v>
      </c>
      <c r="C212" s="112" t="s">
        <v>438</v>
      </c>
      <c r="D212" s="113">
        <v>1</v>
      </c>
      <c r="E212" s="114">
        <v>928</v>
      </c>
    </row>
    <row r="213" spans="1:5">
      <c r="A213" s="120">
        <v>16</v>
      </c>
      <c r="B213" s="112" t="s">
        <v>189</v>
      </c>
      <c r="C213" s="112" t="s">
        <v>439</v>
      </c>
      <c r="D213" s="113">
        <v>1</v>
      </c>
      <c r="E213" s="114">
        <v>928</v>
      </c>
    </row>
    <row r="214" spans="1:5">
      <c r="A214" s="120">
        <v>17</v>
      </c>
      <c r="B214" s="112" t="s">
        <v>189</v>
      </c>
      <c r="C214" s="112" t="s">
        <v>440</v>
      </c>
      <c r="D214" s="113">
        <v>1</v>
      </c>
      <c r="E214" s="114">
        <v>928</v>
      </c>
    </row>
    <row r="215" spans="1:5">
      <c r="A215" s="120">
        <v>18</v>
      </c>
      <c r="B215" s="112" t="s">
        <v>192</v>
      </c>
      <c r="C215" s="112" t="s">
        <v>441</v>
      </c>
      <c r="D215" s="113">
        <v>1</v>
      </c>
      <c r="E215" s="114">
        <v>928</v>
      </c>
    </row>
    <row r="216" spans="1:5">
      <c r="A216" s="120">
        <v>19</v>
      </c>
      <c r="B216" s="112" t="s">
        <v>192</v>
      </c>
      <c r="C216" s="112" t="s">
        <v>442</v>
      </c>
      <c r="D216" s="113">
        <v>1</v>
      </c>
      <c r="E216" s="114">
        <v>928</v>
      </c>
    </row>
    <row r="217" spans="1:5">
      <c r="A217" s="120">
        <v>20</v>
      </c>
      <c r="B217" s="112" t="s">
        <v>192</v>
      </c>
      <c r="C217" s="112" t="s">
        <v>443</v>
      </c>
      <c r="D217" s="113">
        <v>1</v>
      </c>
      <c r="E217" s="114">
        <v>928</v>
      </c>
    </row>
    <row r="218" spans="1:5">
      <c r="A218" s="120">
        <v>21</v>
      </c>
      <c r="B218" s="112" t="s">
        <v>192</v>
      </c>
      <c r="C218" s="112" t="s">
        <v>444</v>
      </c>
      <c r="D218" s="113">
        <v>1</v>
      </c>
      <c r="E218" s="114">
        <v>928</v>
      </c>
    </row>
    <row r="219" spans="1:5">
      <c r="A219" s="120">
        <v>22</v>
      </c>
      <c r="B219" s="112" t="s">
        <v>198</v>
      </c>
      <c r="C219" s="112" t="s">
        <v>445</v>
      </c>
      <c r="D219" s="113">
        <v>1</v>
      </c>
      <c r="E219" s="114">
        <v>928</v>
      </c>
    </row>
    <row r="220" spans="1:5">
      <c r="A220" s="120">
        <v>23</v>
      </c>
      <c r="B220" s="112" t="s">
        <v>198</v>
      </c>
      <c r="C220" s="112" t="s">
        <v>446</v>
      </c>
      <c r="D220" s="113">
        <v>1</v>
      </c>
      <c r="E220" s="114">
        <v>928</v>
      </c>
    </row>
    <row r="221" spans="1:5">
      <c r="A221" s="120">
        <v>24</v>
      </c>
      <c r="B221" s="112" t="s">
        <v>198</v>
      </c>
      <c r="C221" s="112" t="s">
        <v>447</v>
      </c>
      <c r="D221" s="113">
        <v>1</v>
      </c>
      <c r="E221" s="114">
        <v>928</v>
      </c>
    </row>
    <row r="222" spans="1:6">
      <c r="A222" s="115" t="s">
        <v>32</v>
      </c>
      <c r="B222" s="115"/>
      <c r="C222" s="115"/>
      <c r="D222" s="115">
        <f>SUM(D198:D221)</f>
        <v>24</v>
      </c>
      <c r="E222" s="115">
        <f>SUM(E198:E221)</f>
        <v>22272</v>
      </c>
      <c r="F222" s="119"/>
    </row>
    <row r="223" ht="25.5" spans="1:6">
      <c r="A223" s="116" t="s">
        <v>448</v>
      </c>
      <c r="B223" s="117"/>
      <c r="C223" s="117"/>
      <c r="D223" s="117"/>
      <c r="E223" s="117"/>
      <c r="F223" s="119"/>
    </row>
    <row r="224" ht="14.25" spans="1:6">
      <c r="A224" s="109" t="s">
        <v>1</v>
      </c>
      <c r="B224" s="109" t="s">
        <v>213</v>
      </c>
      <c r="C224" s="109" t="s">
        <v>214</v>
      </c>
      <c r="D224" s="110" t="s">
        <v>215</v>
      </c>
      <c r="E224" s="110" t="s">
        <v>216</v>
      </c>
      <c r="F224" s="119"/>
    </row>
    <row r="225" spans="1:5">
      <c r="A225" s="111">
        <v>1</v>
      </c>
      <c r="B225" s="112" t="s">
        <v>136</v>
      </c>
      <c r="C225" s="112" t="s">
        <v>449</v>
      </c>
      <c r="D225" s="113">
        <v>1</v>
      </c>
      <c r="E225" s="114">
        <v>928</v>
      </c>
    </row>
    <row r="226" spans="1:5">
      <c r="A226" s="111">
        <v>2</v>
      </c>
      <c r="B226" s="112" t="s">
        <v>136</v>
      </c>
      <c r="C226" s="112" t="s">
        <v>450</v>
      </c>
      <c r="D226" s="113">
        <v>1</v>
      </c>
      <c r="E226" s="114">
        <v>928</v>
      </c>
    </row>
    <row r="227" spans="1:5">
      <c r="A227" s="111">
        <v>3</v>
      </c>
      <c r="B227" s="112" t="s">
        <v>136</v>
      </c>
      <c r="C227" s="112" t="s">
        <v>451</v>
      </c>
      <c r="D227" s="113">
        <v>1</v>
      </c>
      <c r="E227" s="114">
        <v>928</v>
      </c>
    </row>
    <row r="228" spans="1:5">
      <c r="A228" s="111">
        <v>4</v>
      </c>
      <c r="B228" s="112" t="s">
        <v>136</v>
      </c>
      <c r="C228" s="112" t="s">
        <v>452</v>
      </c>
      <c r="D228" s="113">
        <v>1</v>
      </c>
      <c r="E228" s="114">
        <v>928</v>
      </c>
    </row>
    <row r="229" spans="1:5">
      <c r="A229" s="111">
        <v>5</v>
      </c>
      <c r="B229" s="112" t="s">
        <v>453</v>
      </c>
      <c r="C229" s="112" t="s">
        <v>454</v>
      </c>
      <c r="D229" s="113">
        <v>1</v>
      </c>
      <c r="E229" s="114">
        <v>928</v>
      </c>
    </row>
    <row r="230" spans="1:5">
      <c r="A230" s="111">
        <v>6</v>
      </c>
      <c r="B230" s="112" t="s">
        <v>453</v>
      </c>
      <c r="C230" s="112" t="s">
        <v>455</v>
      </c>
      <c r="D230" s="113">
        <v>1</v>
      </c>
      <c r="E230" s="114">
        <v>928</v>
      </c>
    </row>
    <row r="231" spans="1:5">
      <c r="A231" s="111">
        <v>7</v>
      </c>
      <c r="B231" s="112" t="s">
        <v>453</v>
      </c>
      <c r="C231" s="112" t="s">
        <v>456</v>
      </c>
      <c r="D231" s="113">
        <v>1</v>
      </c>
      <c r="E231" s="114">
        <v>928</v>
      </c>
    </row>
    <row r="232" spans="1:5">
      <c r="A232" s="111">
        <v>8</v>
      </c>
      <c r="B232" s="112" t="s">
        <v>453</v>
      </c>
      <c r="C232" s="112" t="s">
        <v>457</v>
      </c>
      <c r="D232" s="113">
        <v>1</v>
      </c>
      <c r="E232" s="114">
        <v>928</v>
      </c>
    </row>
    <row r="233" spans="1:5">
      <c r="A233" s="111">
        <v>9</v>
      </c>
      <c r="B233" s="112" t="s">
        <v>453</v>
      </c>
      <c r="C233" s="112" t="s">
        <v>458</v>
      </c>
      <c r="D233" s="113">
        <v>1</v>
      </c>
      <c r="E233" s="114">
        <v>928</v>
      </c>
    </row>
    <row r="234" spans="1:5">
      <c r="A234" s="111">
        <v>10</v>
      </c>
      <c r="B234" s="112" t="s">
        <v>453</v>
      </c>
      <c r="C234" s="112" t="s">
        <v>459</v>
      </c>
      <c r="D234" s="113">
        <v>1</v>
      </c>
      <c r="E234" s="114">
        <v>928</v>
      </c>
    </row>
    <row r="235" spans="1:5">
      <c r="A235" s="111">
        <v>11</v>
      </c>
      <c r="B235" s="112" t="s">
        <v>460</v>
      </c>
      <c r="C235" s="112" t="s">
        <v>461</v>
      </c>
      <c r="D235" s="113">
        <v>1</v>
      </c>
      <c r="E235" s="114">
        <v>928</v>
      </c>
    </row>
    <row r="236" spans="1:5">
      <c r="A236" s="111">
        <v>12</v>
      </c>
      <c r="B236" s="112" t="s">
        <v>460</v>
      </c>
      <c r="C236" s="112" t="s">
        <v>462</v>
      </c>
      <c r="D236" s="113">
        <v>1</v>
      </c>
      <c r="E236" s="114">
        <v>928</v>
      </c>
    </row>
    <row r="237" spans="1:5">
      <c r="A237" s="111">
        <v>13</v>
      </c>
      <c r="B237" s="112" t="s">
        <v>460</v>
      </c>
      <c r="C237" s="112" t="s">
        <v>463</v>
      </c>
      <c r="D237" s="113">
        <v>1</v>
      </c>
      <c r="E237" s="114">
        <v>928</v>
      </c>
    </row>
    <row r="238" spans="1:5">
      <c r="A238" s="111">
        <v>14</v>
      </c>
      <c r="B238" s="112" t="s">
        <v>460</v>
      </c>
      <c r="C238" s="112" t="s">
        <v>464</v>
      </c>
      <c r="D238" s="113">
        <v>1</v>
      </c>
      <c r="E238" s="114">
        <v>928</v>
      </c>
    </row>
    <row r="239" spans="1:5">
      <c r="A239" s="111">
        <v>15</v>
      </c>
      <c r="B239" s="112" t="s">
        <v>460</v>
      </c>
      <c r="C239" s="112" t="s">
        <v>465</v>
      </c>
      <c r="D239" s="113">
        <v>1</v>
      </c>
      <c r="E239" s="114">
        <v>928</v>
      </c>
    </row>
    <row r="240" spans="1:5">
      <c r="A240" s="111">
        <v>16</v>
      </c>
      <c r="B240" s="112" t="s">
        <v>466</v>
      </c>
      <c r="C240" s="112" t="s">
        <v>467</v>
      </c>
      <c r="D240" s="113">
        <v>1</v>
      </c>
      <c r="E240" s="114">
        <v>928</v>
      </c>
    </row>
    <row r="241" spans="1:5">
      <c r="A241" s="111">
        <v>17</v>
      </c>
      <c r="B241" s="112" t="s">
        <v>466</v>
      </c>
      <c r="C241" s="112" t="s">
        <v>468</v>
      </c>
      <c r="D241" s="113">
        <v>1</v>
      </c>
      <c r="E241" s="114">
        <v>928</v>
      </c>
    </row>
    <row r="242" spans="1:5">
      <c r="A242" s="111">
        <v>18</v>
      </c>
      <c r="B242" s="112" t="s">
        <v>466</v>
      </c>
      <c r="C242" s="112" t="s">
        <v>469</v>
      </c>
      <c r="D242" s="113">
        <v>1</v>
      </c>
      <c r="E242" s="114">
        <v>928</v>
      </c>
    </row>
    <row r="243" spans="1:5">
      <c r="A243" s="111">
        <v>19</v>
      </c>
      <c r="B243" s="112" t="s">
        <v>466</v>
      </c>
      <c r="C243" s="112" t="s">
        <v>470</v>
      </c>
      <c r="D243" s="113">
        <v>1</v>
      </c>
      <c r="E243" s="114">
        <v>928</v>
      </c>
    </row>
    <row r="244" spans="1:5">
      <c r="A244" s="111">
        <v>20</v>
      </c>
      <c r="B244" s="112" t="s">
        <v>466</v>
      </c>
      <c r="C244" s="112" t="s">
        <v>471</v>
      </c>
      <c r="D244" s="113">
        <v>1</v>
      </c>
      <c r="E244" s="114">
        <v>928</v>
      </c>
    </row>
    <row r="245" spans="1:5">
      <c r="A245" s="111">
        <v>21</v>
      </c>
      <c r="B245" s="112" t="s">
        <v>466</v>
      </c>
      <c r="C245" s="112" t="s">
        <v>472</v>
      </c>
      <c r="D245" s="113">
        <v>1</v>
      </c>
      <c r="E245" s="114">
        <v>928</v>
      </c>
    </row>
    <row r="246" spans="1:5">
      <c r="A246" s="111">
        <v>22</v>
      </c>
      <c r="B246" s="112" t="s">
        <v>473</v>
      </c>
      <c r="C246" s="112" t="s">
        <v>474</v>
      </c>
      <c r="D246" s="113">
        <v>1</v>
      </c>
      <c r="E246" s="114">
        <v>928</v>
      </c>
    </row>
    <row r="247" spans="1:5">
      <c r="A247" s="111">
        <v>23</v>
      </c>
      <c r="B247" s="112" t="s">
        <v>473</v>
      </c>
      <c r="C247" s="112" t="s">
        <v>475</v>
      </c>
      <c r="D247" s="113">
        <v>1</v>
      </c>
      <c r="E247" s="114">
        <v>928</v>
      </c>
    </row>
    <row r="248" spans="1:5">
      <c r="A248" s="111">
        <v>24</v>
      </c>
      <c r="B248" s="112" t="s">
        <v>473</v>
      </c>
      <c r="C248" s="112" t="s">
        <v>476</v>
      </c>
      <c r="D248" s="113">
        <v>1</v>
      </c>
      <c r="E248" s="114">
        <v>928</v>
      </c>
    </row>
    <row r="249" spans="1:5">
      <c r="A249" s="111">
        <v>25</v>
      </c>
      <c r="B249" s="112" t="s">
        <v>473</v>
      </c>
      <c r="C249" s="112" t="s">
        <v>477</v>
      </c>
      <c r="D249" s="113">
        <v>1</v>
      </c>
      <c r="E249" s="114">
        <v>928</v>
      </c>
    </row>
    <row r="250" spans="1:5">
      <c r="A250" s="111">
        <v>26</v>
      </c>
      <c r="B250" s="112" t="s">
        <v>473</v>
      </c>
      <c r="C250" s="112" t="s">
        <v>478</v>
      </c>
      <c r="D250" s="113">
        <v>1</v>
      </c>
      <c r="E250" s="114">
        <v>928</v>
      </c>
    </row>
    <row r="251" spans="1:5">
      <c r="A251" s="111">
        <v>27</v>
      </c>
      <c r="B251" s="112" t="s">
        <v>473</v>
      </c>
      <c r="C251" s="112" t="s">
        <v>479</v>
      </c>
      <c r="D251" s="113">
        <v>1</v>
      </c>
      <c r="E251" s="114">
        <v>928</v>
      </c>
    </row>
    <row r="252" spans="1:5">
      <c r="A252" s="111">
        <v>28</v>
      </c>
      <c r="B252" s="112" t="s">
        <v>473</v>
      </c>
      <c r="C252" s="112" t="s">
        <v>480</v>
      </c>
      <c r="D252" s="113">
        <v>1</v>
      </c>
      <c r="E252" s="114">
        <v>928</v>
      </c>
    </row>
    <row r="253" spans="1:5">
      <c r="A253" s="111">
        <v>29</v>
      </c>
      <c r="B253" s="112" t="s">
        <v>473</v>
      </c>
      <c r="C253" s="112" t="s">
        <v>481</v>
      </c>
      <c r="D253" s="113">
        <v>1</v>
      </c>
      <c r="E253" s="114">
        <v>928</v>
      </c>
    </row>
    <row r="254" spans="1:5">
      <c r="A254" s="111">
        <v>30</v>
      </c>
      <c r="B254" s="112" t="s">
        <v>482</v>
      </c>
      <c r="C254" s="112" t="s">
        <v>483</v>
      </c>
      <c r="D254" s="113">
        <v>1</v>
      </c>
      <c r="E254" s="114">
        <v>928</v>
      </c>
    </row>
    <row r="255" spans="1:5">
      <c r="A255" s="111">
        <v>31</v>
      </c>
      <c r="B255" s="112" t="s">
        <v>482</v>
      </c>
      <c r="C255" s="112" t="s">
        <v>484</v>
      </c>
      <c r="D255" s="113">
        <v>1</v>
      </c>
      <c r="E255" s="114">
        <v>928</v>
      </c>
    </row>
    <row r="256" spans="1:5">
      <c r="A256" s="111">
        <v>32</v>
      </c>
      <c r="B256" s="112" t="s">
        <v>482</v>
      </c>
      <c r="C256" s="112" t="s">
        <v>485</v>
      </c>
      <c r="D256" s="113">
        <v>1</v>
      </c>
      <c r="E256" s="114">
        <v>928</v>
      </c>
    </row>
    <row r="257" spans="1:5">
      <c r="A257" s="111">
        <v>33</v>
      </c>
      <c r="B257" s="112" t="s">
        <v>482</v>
      </c>
      <c r="C257" s="112" t="s">
        <v>486</v>
      </c>
      <c r="D257" s="113">
        <v>1</v>
      </c>
      <c r="E257" s="114">
        <v>928</v>
      </c>
    </row>
    <row r="258" spans="1:5">
      <c r="A258" s="111">
        <v>34</v>
      </c>
      <c r="B258" s="112" t="s">
        <v>482</v>
      </c>
      <c r="C258" s="112" t="s">
        <v>487</v>
      </c>
      <c r="D258" s="113">
        <v>1</v>
      </c>
      <c r="E258" s="114">
        <v>928</v>
      </c>
    </row>
    <row r="259" spans="1:6">
      <c r="A259" s="115" t="s">
        <v>32</v>
      </c>
      <c r="B259" s="115"/>
      <c r="C259" s="115"/>
      <c r="D259" s="115">
        <f>SUM(D225:D258)</f>
        <v>34</v>
      </c>
      <c r="E259" s="115">
        <f>SUM(E225:E258)</f>
        <v>31552</v>
      </c>
      <c r="F259" s="119"/>
    </row>
    <row r="260" ht="25.5" spans="1:6">
      <c r="A260" s="116" t="s">
        <v>488</v>
      </c>
      <c r="B260" s="117"/>
      <c r="C260" s="117"/>
      <c r="D260" s="117"/>
      <c r="E260" s="117"/>
      <c r="F260" s="119"/>
    </row>
    <row r="261" ht="14.25" spans="1:6">
      <c r="A261" s="109" t="s">
        <v>1</v>
      </c>
      <c r="B261" s="109" t="s">
        <v>213</v>
      </c>
      <c r="C261" s="109" t="s">
        <v>214</v>
      </c>
      <c r="D261" s="110" t="s">
        <v>215</v>
      </c>
      <c r="E261" s="110" t="s">
        <v>216</v>
      </c>
      <c r="F261" s="119"/>
    </row>
    <row r="262" spans="1:5">
      <c r="A262" s="111">
        <v>1</v>
      </c>
      <c r="B262" s="112" t="s">
        <v>489</v>
      </c>
      <c r="C262" s="112" t="s">
        <v>490</v>
      </c>
      <c r="D262" s="113">
        <v>1</v>
      </c>
      <c r="E262" s="114">
        <v>928</v>
      </c>
    </row>
    <row r="263" spans="1:5">
      <c r="A263" s="111">
        <v>2</v>
      </c>
      <c r="B263" s="112" t="s">
        <v>489</v>
      </c>
      <c r="C263" s="112" t="s">
        <v>491</v>
      </c>
      <c r="D263" s="113">
        <v>1</v>
      </c>
      <c r="E263" s="114">
        <v>928</v>
      </c>
    </row>
    <row r="264" spans="1:5">
      <c r="A264" s="111">
        <v>3</v>
      </c>
      <c r="B264" s="112" t="s">
        <v>489</v>
      </c>
      <c r="C264" s="112" t="s">
        <v>492</v>
      </c>
      <c r="D264" s="113">
        <v>1</v>
      </c>
      <c r="E264" s="114">
        <v>928</v>
      </c>
    </row>
    <row r="265" spans="1:5">
      <c r="A265" s="111">
        <v>4</v>
      </c>
      <c r="B265" s="112" t="s">
        <v>489</v>
      </c>
      <c r="C265" s="112" t="s">
        <v>493</v>
      </c>
      <c r="D265" s="113">
        <v>1</v>
      </c>
      <c r="E265" s="114">
        <v>928</v>
      </c>
    </row>
    <row r="266" spans="1:5">
      <c r="A266" s="111">
        <v>5</v>
      </c>
      <c r="B266" s="112" t="s">
        <v>109</v>
      </c>
      <c r="C266" s="112" t="s">
        <v>494</v>
      </c>
      <c r="D266" s="113">
        <v>1</v>
      </c>
      <c r="E266" s="114">
        <v>928</v>
      </c>
    </row>
    <row r="267" spans="1:5">
      <c r="A267" s="111">
        <v>6</v>
      </c>
      <c r="B267" s="112" t="s">
        <v>109</v>
      </c>
      <c r="C267" s="112" t="s">
        <v>495</v>
      </c>
      <c r="D267" s="113">
        <v>1</v>
      </c>
      <c r="E267" s="114">
        <v>928</v>
      </c>
    </row>
    <row r="268" spans="1:5">
      <c r="A268" s="111">
        <v>7</v>
      </c>
      <c r="B268" s="112" t="s">
        <v>114</v>
      </c>
      <c r="C268" s="112" t="s">
        <v>496</v>
      </c>
      <c r="D268" s="113">
        <v>1</v>
      </c>
      <c r="E268" s="114">
        <v>928</v>
      </c>
    </row>
    <row r="269" spans="1:5">
      <c r="A269" s="111">
        <v>8</v>
      </c>
      <c r="B269" s="112" t="s">
        <v>114</v>
      </c>
      <c r="C269" s="112" t="s">
        <v>497</v>
      </c>
      <c r="D269" s="113">
        <v>1</v>
      </c>
      <c r="E269" s="114">
        <v>928</v>
      </c>
    </row>
    <row r="270" spans="1:5">
      <c r="A270" s="111">
        <v>9</v>
      </c>
      <c r="B270" s="112" t="s">
        <v>116</v>
      </c>
      <c r="C270" s="112" t="s">
        <v>498</v>
      </c>
      <c r="D270" s="113">
        <v>1</v>
      </c>
      <c r="E270" s="114">
        <v>928</v>
      </c>
    </row>
    <row r="271" spans="1:5">
      <c r="A271" s="111">
        <v>10</v>
      </c>
      <c r="B271" s="112" t="s">
        <v>116</v>
      </c>
      <c r="C271" s="112" t="s">
        <v>499</v>
      </c>
      <c r="D271" s="113">
        <v>1</v>
      </c>
      <c r="E271" s="114">
        <v>928</v>
      </c>
    </row>
    <row r="272" spans="1:5">
      <c r="A272" s="111">
        <v>11</v>
      </c>
      <c r="B272" s="112" t="s">
        <v>500</v>
      </c>
      <c r="C272" s="112" t="s">
        <v>501</v>
      </c>
      <c r="D272" s="113">
        <v>1</v>
      </c>
      <c r="E272" s="114">
        <v>928</v>
      </c>
    </row>
    <row r="273" spans="1:5">
      <c r="A273" s="111">
        <v>12</v>
      </c>
      <c r="B273" s="112" t="s">
        <v>500</v>
      </c>
      <c r="C273" s="112" t="s">
        <v>502</v>
      </c>
      <c r="D273" s="113">
        <v>1</v>
      </c>
      <c r="E273" s="114">
        <v>928</v>
      </c>
    </row>
    <row r="274" spans="1:5">
      <c r="A274" s="111">
        <v>13</v>
      </c>
      <c r="B274" s="112" t="s">
        <v>503</v>
      </c>
      <c r="C274" s="112" t="s">
        <v>504</v>
      </c>
      <c r="D274" s="113">
        <v>1</v>
      </c>
      <c r="E274" s="114">
        <v>928</v>
      </c>
    </row>
    <row r="275" spans="1:5">
      <c r="A275" s="111">
        <v>14</v>
      </c>
      <c r="B275" s="112" t="s">
        <v>503</v>
      </c>
      <c r="C275" s="112" t="s">
        <v>505</v>
      </c>
      <c r="D275" s="113">
        <v>1</v>
      </c>
      <c r="E275" s="114">
        <v>928</v>
      </c>
    </row>
    <row r="276" spans="1:5">
      <c r="A276" s="111">
        <v>15</v>
      </c>
      <c r="B276" s="112" t="s">
        <v>503</v>
      </c>
      <c r="C276" s="112" t="s">
        <v>506</v>
      </c>
      <c r="D276" s="113">
        <v>1</v>
      </c>
      <c r="E276" s="114">
        <v>928</v>
      </c>
    </row>
    <row r="277" spans="1:5">
      <c r="A277" s="111">
        <v>16</v>
      </c>
      <c r="B277" s="112" t="s">
        <v>503</v>
      </c>
      <c r="C277" s="112" t="s">
        <v>507</v>
      </c>
      <c r="D277" s="113">
        <v>1</v>
      </c>
      <c r="E277" s="114">
        <v>928</v>
      </c>
    </row>
    <row r="278" spans="1:5">
      <c r="A278" s="111">
        <v>17</v>
      </c>
      <c r="B278" s="112" t="s">
        <v>503</v>
      </c>
      <c r="C278" s="112" t="s">
        <v>508</v>
      </c>
      <c r="D278" s="113">
        <v>1</v>
      </c>
      <c r="E278" s="114">
        <v>928</v>
      </c>
    </row>
    <row r="279" spans="1:5">
      <c r="A279" s="111">
        <v>18</v>
      </c>
      <c r="B279" s="112" t="s">
        <v>509</v>
      </c>
      <c r="C279" s="112" t="s">
        <v>510</v>
      </c>
      <c r="D279" s="113">
        <v>1</v>
      </c>
      <c r="E279" s="114">
        <v>928</v>
      </c>
    </row>
    <row r="280" spans="1:5">
      <c r="A280" s="111">
        <v>19</v>
      </c>
      <c r="B280" s="112" t="s">
        <v>509</v>
      </c>
      <c r="C280" s="121" t="s">
        <v>511</v>
      </c>
      <c r="D280" s="113">
        <v>1</v>
      </c>
      <c r="E280" s="114">
        <v>928</v>
      </c>
    </row>
    <row r="281" spans="1:5">
      <c r="A281" s="111">
        <v>20</v>
      </c>
      <c r="B281" s="112" t="s">
        <v>119</v>
      </c>
      <c r="C281" s="112" t="s">
        <v>512</v>
      </c>
      <c r="D281" s="113">
        <v>1</v>
      </c>
      <c r="E281" s="114">
        <v>928</v>
      </c>
    </row>
    <row r="282" spans="1:5">
      <c r="A282" s="111">
        <v>21</v>
      </c>
      <c r="B282" s="112" t="s">
        <v>121</v>
      </c>
      <c r="C282" s="112" t="s">
        <v>513</v>
      </c>
      <c r="D282" s="113">
        <v>1</v>
      </c>
      <c r="E282" s="114">
        <v>928</v>
      </c>
    </row>
    <row r="283" spans="1:5">
      <c r="A283" s="111">
        <v>22</v>
      </c>
      <c r="B283" s="112" t="s">
        <v>514</v>
      </c>
      <c r="C283" s="112" t="s">
        <v>515</v>
      </c>
      <c r="D283" s="113">
        <v>1</v>
      </c>
      <c r="E283" s="114">
        <v>928</v>
      </c>
    </row>
    <row r="284" spans="1:5">
      <c r="A284" s="111">
        <v>23</v>
      </c>
      <c r="B284" s="112" t="s">
        <v>514</v>
      </c>
      <c r="C284" s="112" t="s">
        <v>516</v>
      </c>
      <c r="D284" s="113">
        <v>1</v>
      </c>
      <c r="E284" s="114">
        <v>928</v>
      </c>
    </row>
    <row r="285" spans="1:5">
      <c r="A285" s="111">
        <v>24</v>
      </c>
      <c r="B285" s="112" t="s">
        <v>514</v>
      </c>
      <c r="C285" s="112" t="s">
        <v>517</v>
      </c>
      <c r="D285" s="113">
        <v>1</v>
      </c>
      <c r="E285" s="114">
        <v>928</v>
      </c>
    </row>
    <row r="286" spans="1:5">
      <c r="A286" s="111">
        <v>25</v>
      </c>
      <c r="B286" s="112" t="s">
        <v>124</v>
      </c>
      <c r="C286" s="112" t="s">
        <v>518</v>
      </c>
      <c r="D286" s="113">
        <v>1</v>
      </c>
      <c r="E286" s="114">
        <v>928</v>
      </c>
    </row>
    <row r="287" spans="1:5">
      <c r="A287" s="111">
        <v>26</v>
      </c>
      <c r="B287" s="112" t="s">
        <v>124</v>
      </c>
      <c r="C287" s="112" t="s">
        <v>519</v>
      </c>
      <c r="D287" s="113">
        <v>1</v>
      </c>
      <c r="E287" s="114">
        <v>928</v>
      </c>
    </row>
    <row r="288" spans="1:5">
      <c r="A288" s="111">
        <v>27</v>
      </c>
      <c r="B288" s="112" t="s">
        <v>124</v>
      </c>
      <c r="C288" s="112" t="s">
        <v>520</v>
      </c>
      <c r="D288" s="113">
        <v>1</v>
      </c>
      <c r="E288" s="114">
        <v>928</v>
      </c>
    </row>
    <row r="289" spans="1:5">
      <c r="A289" s="111">
        <v>28</v>
      </c>
      <c r="B289" s="112" t="s">
        <v>126</v>
      </c>
      <c r="C289" s="112" t="s">
        <v>521</v>
      </c>
      <c r="D289" s="113">
        <v>1</v>
      </c>
      <c r="E289" s="114">
        <v>928</v>
      </c>
    </row>
    <row r="290" spans="1:5">
      <c r="A290" s="111">
        <v>29</v>
      </c>
      <c r="B290" s="112" t="s">
        <v>130</v>
      </c>
      <c r="C290" s="112" t="s">
        <v>522</v>
      </c>
      <c r="D290" s="113">
        <v>1</v>
      </c>
      <c r="E290" s="114">
        <v>928</v>
      </c>
    </row>
    <row r="291" spans="1:5">
      <c r="A291" s="111">
        <v>30</v>
      </c>
      <c r="B291" s="112" t="s">
        <v>130</v>
      </c>
      <c r="C291" s="112" t="s">
        <v>523</v>
      </c>
      <c r="D291" s="113">
        <v>1</v>
      </c>
      <c r="E291" s="114">
        <v>928</v>
      </c>
    </row>
    <row r="292" spans="1:5">
      <c r="A292" s="111">
        <v>31</v>
      </c>
      <c r="B292" s="112" t="s">
        <v>130</v>
      </c>
      <c r="C292" s="112" t="s">
        <v>524</v>
      </c>
      <c r="D292" s="113">
        <v>1</v>
      </c>
      <c r="E292" s="114">
        <v>928</v>
      </c>
    </row>
    <row r="293" spans="1:5">
      <c r="A293" s="111">
        <v>32</v>
      </c>
      <c r="B293" s="112" t="s">
        <v>130</v>
      </c>
      <c r="C293" s="112" t="s">
        <v>525</v>
      </c>
      <c r="D293" s="113">
        <v>1</v>
      </c>
      <c r="E293" s="114">
        <v>928</v>
      </c>
    </row>
    <row r="294" spans="1:6">
      <c r="A294" s="115" t="s">
        <v>32</v>
      </c>
      <c r="B294" s="115"/>
      <c r="C294" s="115"/>
      <c r="D294" s="115">
        <f>SUM(D262:D293)</f>
        <v>32</v>
      </c>
      <c r="E294" s="115">
        <f>SUM(E262:E293)</f>
        <v>29696</v>
      </c>
      <c r="F294" s="119"/>
    </row>
    <row r="295" ht="25.5" spans="1:6">
      <c r="A295" s="122" t="s">
        <v>526</v>
      </c>
      <c r="B295" s="123"/>
      <c r="C295" s="123"/>
      <c r="D295" s="123"/>
      <c r="E295" s="123"/>
      <c r="F295" s="119"/>
    </row>
    <row r="296" ht="14.25" spans="1:6">
      <c r="A296" s="109" t="s">
        <v>1</v>
      </c>
      <c r="B296" s="109" t="s">
        <v>213</v>
      </c>
      <c r="C296" s="109" t="s">
        <v>214</v>
      </c>
      <c r="D296" s="110" t="s">
        <v>215</v>
      </c>
      <c r="E296" s="110" t="s">
        <v>216</v>
      </c>
      <c r="F296" s="119"/>
    </row>
    <row r="297" spans="1:5">
      <c r="A297" s="111">
        <v>1</v>
      </c>
      <c r="B297" s="112" t="s">
        <v>150</v>
      </c>
      <c r="C297" s="112" t="s">
        <v>527</v>
      </c>
      <c r="D297" s="113">
        <v>1</v>
      </c>
      <c r="E297" s="114">
        <v>928</v>
      </c>
    </row>
    <row r="298" spans="1:5">
      <c r="A298" s="111">
        <v>2</v>
      </c>
      <c r="B298" s="112" t="s">
        <v>150</v>
      </c>
      <c r="C298" s="112" t="s">
        <v>528</v>
      </c>
      <c r="D298" s="113">
        <v>1</v>
      </c>
      <c r="E298" s="114">
        <v>928</v>
      </c>
    </row>
    <row r="299" spans="1:5">
      <c r="A299" s="111">
        <v>3</v>
      </c>
      <c r="B299" s="112" t="s">
        <v>150</v>
      </c>
      <c r="C299" s="112" t="s">
        <v>529</v>
      </c>
      <c r="D299" s="113">
        <v>1</v>
      </c>
      <c r="E299" s="114">
        <v>928</v>
      </c>
    </row>
    <row r="300" spans="1:5">
      <c r="A300" s="111">
        <v>4</v>
      </c>
      <c r="B300" s="112" t="s">
        <v>150</v>
      </c>
      <c r="C300" s="112" t="s">
        <v>530</v>
      </c>
      <c r="D300" s="113">
        <v>1</v>
      </c>
      <c r="E300" s="114">
        <v>928</v>
      </c>
    </row>
    <row r="301" spans="1:5">
      <c r="A301" s="111">
        <v>5</v>
      </c>
      <c r="B301" s="112" t="s">
        <v>154</v>
      </c>
      <c r="C301" s="112" t="s">
        <v>531</v>
      </c>
      <c r="D301" s="113">
        <v>1</v>
      </c>
      <c r="E301" s="114">
        <v>928</v>
      </c>
    </row>
    <row r="302" spans="1:5">
      <c r="A302" s="111">
        <v>6</v>
      </c>
      <c r="B302" s="112" t="s">
        <v>154</v>
      </c>
      <c r="C302" s="112" t="s">
        <v>532</v>
      </c>
      <c r="D302" s="113">
        <v>1</v>
      </c>
      <c r="E302" s="114">
        <v>928</v>
      </c>
    </row>
    <row r="303" spans="1:5">
      <c r="A303" s="111">
        <v>7</v>
      </c>
      <c r="B303" s="112" t="s">
        <v>154</v>
      </c>
      <c r="C303" s="112" t="s">
        <v>533</v>
      </c>
      <c r="D303" s="113">
        <v>1</v>
      </c>
      <c r="E303" s="114">
        <v>928</v>
      </c>
    </row>
    <row r="304" spans="1:5">
      <c r="A304" s="111">
        <v>8</v>
      </c>
      <c r="B304" s="112" t="s">
        <v>154</v>
      </c>
      <c r="C304" s="112" t="s">
        <v>534</v>
      </c>
      <c r="D304" s="113">
        <v>1</v>
      </c>
      <c r="E304" s="114">
        <v>928</v>
      </c>
    </row>
    <row r="305" spans="1:5">
      <c r="A305" s="111">
        <v>9</v>
      </c>
      <c r="B305" s="112" t="s">
        <v>154</v>
      </c>
      <c r="C305" s="112" t="s">
        <v>535</v>
      </c>
      <c r="D305" s="113">
        <v>1</v>
      </c>
      <c r="E305" s="114">
        <v>928</v>
      </c>
    </row>
    <row r="306" spans="1:5">
      <c r="A306" s="111">
        <v>10</v>
      </c>
      <c r="B306" s="112" t="s">
        <v>154</v>
      </c>
      <c r="C306" s="112" t="s">
        <v>536</v>
      </c>
      <c r="D306" s="113">
        <v>1</v>
      </c>
      <c r="E306" s="114">
        <v>928</v>
      </c>
    </row>
    <row r="307" spans="1:5">
      <c r="A307" s="111">
        <v>11</v>
      </c>
      <c r="B307" s="112" t="s">
        <v>154</v>
      </c>
      <c r="C307" s="112" t="s">
        <v>537</v>
      </c>
      <c r="D307" s="113">
        <v>1</v>
      </c>
      <c r="E307" s="114">
        <v>928</v>
      </c>
    </row>
    <row r="308" spans="1:5">
      <c r="A308" s="111">
        <v>12</v>
      </c>
      <c r="B308" s="112" t="s">
        <v>538</v>
      </c>
      <c r="C308" s="112" t="s">
        <v>539</v>
      </c>
      <c r="D308" s="113">
        <v>1</v>
      </c>
      <c r="E308" s="114">
        <v>928</v>
      </c>
    </row>
    <row r="309" spans="1:5">
      <c r="A309" s="111">
        <v>13</v>
      </c>
      <c r="B309" s="112" t="s">
        <v>540</v>
      </c>
      <c r="C309" s="112" t="s">
        <v>541</v>
      </c>
      <c r="D309" s="113">
        <v>1</v>
      </c>
      <c r="E309" s="114">
        <v>928</v>
      </c>
    </row>
    <row r="310" spans="1:5">
      <c r="A310" s="111">
        <v>14</v>
      </c>
      <c r="B310" s="112" t="s">
        <v>157</v>
      </c>
      <c r="C310" s="112" t="s">
        <v>542</v>
      </c>
      <c r="D310" s="113">
        <v>1</v>
      </c>
      <c r="E310" s="114">
        <v>928</v>
      </c>
    </row>
    <row r="311" spans="1:5">
      <c r="A311" s="111">
        <v>15</v>
      </c>
      <c r="B311" s="112" t="s">
        <v>157</v>
      </c>
      <c r="C311" s="112" t="s">
        <v>543</v>
      </c>
      <c r="D311" s="113">
        <v>1</v>
      </c>
      <c r="E311" s="114">
        <v>928</v>
      </c>
    </row>
    <row r="312" spans="1:5">
      <c r="A312" s="111">
        <v>16</v>
      </c>
      <c r="B312" s="112" t="s">
        <v>157</v>
      </c>
      <c r="C312" s="112" t="s">
        <v>544</v>
      </c>
      <c r="D312" s="113">
        <v>1</v>
      </c>
      <c r="E312" s="114">
        <v>928</v>
      </c>
    </row>
    <row r="313" spans="1:5">
      <c r="A313" s="111">
        <v>17</v>
      </c>
      <c r="B313" s="112" t="s">
        <v>157</v>
      </c>
      <c r="C313" s="112" t="s">
        <v>545</v>
      </c>
      <c r="D313" s="113">
        <v>1</v>
      </c>
      <c r="E313" s="114">
        <v>928</v>
      </c>
    </row>
    <row r="314" spans="1:5">
      <c r="A314" s="111">
        <v>18</v>
      </c>
      <c r="B314" s="112" t="s">
        <v>161</v>
      </c>
      <c r="C314" s="112" t="s">
        <v>546</v>
      </c>
      <c r="D314" s="113">
        <v>1</v>
      </c>
      <c r="E314" s="114">
        <v>928</v>
      </c>
    </row>
    <row r="315" spans="1:5">
      <c r="A315" s="111">
        <v>19</v>
      </c>
      <c r="B315" s="112" t="s">
        <v>161</v>
      </c>
      <c r="C315" s="112" t="s">
        <v>547</v>
      </c>
      <c r="D315" s="113">
        <v>1</v>
      </c>
      <c r="E315" s="114">
        <v>928</v>
      </c>
    </row>
    <row r="316" spans="1:5">
      <c r="A316" s="111">
        <v>20</v>
      </c>
      <c r="B316" s="112" t="s">
        <v>161</v>
      </c>
      <c r="C316" s="112" t="s">
        <v>548</v>
      </c>
      <c r="D316" s="113">
        <v>1</v>
      </c>
      <c r="E316" s="114">
        <v>928</v>
      </c>
    </row>
    <row r="317" spans="1:5">
      <c r="A317" s="111">
        <v>21</v>
      </c>
      <c r="B317" s="112" t="s">
        <v>161</v>
      </c>
      <c r="C317" s="112" t="s">
        <v>549</v>
      </c>
      <c r="D317" s="113">
        <v>1</v>
      </c>
      <c r="E317" s="114">
        <v>928</v>
      </c>
    </row>
    <row r="318" spans="1:5">
      <c r="A318" s="111">
        <v>22</v>
      </c>
      <c r="B318" s="112" t="s">
        <v>161</v>
      </c>
      <c r="C318" s="112" t="s">
        <v>550</v>
      </c>
      <c r="D318" s="113">
        <v>1</v>
      </c>
      <c r="E318" s="114">
        <v>928</v>
      </c>
    </row>
    <row r="319" spans="1:5">
      <c r="A319" s="111">
        <v>23</v>
      </c>
      <c r="B319" s="112" t="s">
        <v>161</v>
      </c>
      <c r="C319" s="112" t="s">
        <v>551</v>
      </c>
      <c r="D319" s="113">
        <v>1</v>
      </c>
      <c r="E319" s="114">
        <v>928</v>
      </c>
    </row>
    <row r="320" spans="1:5">
      <c r="A320" s="111">
        <v>24</v>
      </c>
      <c r="B320" s="112" t="s">
        <v>161</v>
      </c>
      <c r="C320" s="112" t="s">
        <v>552</v>
      </c>
      <c r="D320" s="113">
        <v>1</v>
      </c>
      <c r="E320" s="114">
        <v>928</v>
      </c>
    </row>
    <row r="321" spans="1:5">
      <c r="A321" s="111">
        <v>25</v>
      </c>
      <c r="B321" s="112" t="s">
        <v>164</v>
      </c>
      <c r="C321" s="112" t="s">
        <v>553</v>
      </c>
      <c r="D321" s="113">
        <v>1</v>
      </c>
      <c r="E321" s="114">
        <v>928</v>
      </c>
    </row>
    <row r="322" spans="1:5">
      <c r="A322" s="111">
        <v>26</v>
      </c>
      <c r="B322" s="112" t="s">
        <v>164</v>
      </c>
      <c r="C322" s="112" t="s">
        <v>554</v>
      </c>
      <c r="D322" s="113">
        <v>1</v>
      </c>
      <c r="E322" s="114">
        <v>928</v>
      </c>
    </row>
    <row r="323" spans="1:5">
      <c r="A323" s="111">
        <v>27</v>
      </c>
      <c r="B323" s="112" t="s">
        <v>164</v>
      </c>
      <c r="C323" s="112" t="s">
        <v>555</v>
      </c>
      <c r="D323" s="113">
        <v>1</v>
      </c>
      <c r="E323" s="114">
        <v>928</v>
      </c>
    </row>
    <row r="324" spans="1:5">
      <c r="A324" s="111">
        <v>28</v>
      </c>
      <c r="B324" s="112" t="s">
        <v>164</v>
      </c>
      <c r="C324" s="112" t="s">
        <v>556</v>
      </c>
      <c r="D324" s="113">
        <v>1</v>
      </c>
      <c r="E324" s="114">
        <v>928</v>
      </c>
    </row>
    <row r="325" spans="1:5">
      <c r="A325" s="111">
        <v>29</v>
      </c>
      <c r="B325" s="112" t="s">
        <v>164</v>
      </c>
      <c r="C325" s="112" t="s">
        <v>557</v>
      </c>
      <c r="D325" s="113">
        <v>1</v>
      </c>
      <c r="E325" s="114">
        <v>928</v>
      </c>
    </row>
    <row r="326" spans="1:5">
      <c r="A326" s="111">
        <v>30</v>
      </c>
      <c r="B326" s="112" t="s">
        <v>164</v>
      </c>
      <c r="C326" s="112" t="s">
        <v>558</v>
      </c>
      <c r="D326" s="113">
        <v>1</v>
      </c>
      <c r="E326" s="114">
        <v>928</v>
      </c>
    </row>
    <row r="327" spans="1:5">
      <c r="A327" s="111">
        <v>31</v>
      </c>
      <c r="B327" s="112" t="s">
        <v>164</v>
      </c>
      <c r="C327" s="112" t="s">
        <v>559</v>
      </c>
      <c r="D327" s="113">
        <v>1</v>
      </c>
      <c r="E327" s="114">
        <v>928</v>
      </c>
    </row>
    <row r="328" spans="1:5">
      <c r="A328" s="111">
        <v>32</v>
      </c>
      <c r="B328" s="112" t="s">
        <v>164</v>
      </c>
      <c r="C328" s="112" t="s">
        <v>560</v>
      </c>
      <c r="D328" s="113">
        <v>1</v>
      </c>
      <c r="E328" s="114">
        <v>928</v>
      </c>
    </row>
    <row r="329" spans="1:5">
      <c r="A329" s="111">
        <v>33</v>
      </c>
      <c r="B329" s="112" t="s">
        <v>164</v>
      </c>
      <c r="C329" s="112" t="s">
        <v>561</v>
      </c>
      <c r="D329" s="113">
        <v>1</v>
      </c>
      <c r="E329" s="114">
        <v>928</v>
      </c>
    </row>
    <row r="330" spans="1:5">
      <c r="A330" s="111">
        <v>34</v>
      </c>
      <c r="B330" s="112" t="s">
        <v>562</v>
      </c>
      <c r="C330" s="112" t="s">
        <v>563</v>
      </c>
      <c r="D330" s="113">
        <v>1</v>
      </c>
      <c r="E330" s="114">
        <v>928</v>
      </c>
    </row>
    <row r="331" spans="1:5">
      <c r="A331" s="111">
        <v>35</v>
      </c>
      <c r="B331" s="112" t="s">
        <v>562</v>
      </c>
      <c r="C331" s="112" t="s">
        <v>564</v>
      </c>
      <c r="D331" s="113">
        <v>1</v>
      </c>
      <c r="E331" s="114">
        <v>928</v>
      </c>
    </row>
    <row r="332" spans="1:5">
      <c r="A332" s="111">
        <v>36</v>
      </c>
      <c r="B332" s="112" t="s">
        <v>562</v>
      </c>
      <c r="C332" s="112" t="s">
        <v>565</v>
      </c>
      <c r="D332" s="113">
        <v>1</v>
      </c>
      <c r="E332" s="114">
        <v>928</v>
      </c>
    </row>
    <row r="333" spans="1:5">
      <c r="A333" s="111">
        <v>37</v>
      </c>
      <c r="B333" s="112" t="s">
        <v>562</v>
      </c>
      <c r="C333" s="112" t="s">
        <v>566</v>
      </c>
      <c r="D333" s="113">
        <v>1</v>
      </c>
      <c r="E333" s="114">
        <v>928</v>
      </c>
    </row>
    <row r="334" spans="1:5">
      <c r="A334" s="111">
        <v>38</v>
      </c>
      <c r="B334" s="112" t="s">
        <v>567</v>
      </c>
      <c r="C334" s="112" t="s">
        <v>568</v>
      </c>
      <c r="D334" s="113">
        <v>1</v>
      </c>
      <c r="E334" s="114">
        <v>928</v>
      </c>
    </row>
    <row r="335" spans="1:5">
      <c r="A335" s="111">
        <v>39</v>
      </c>
      <c r="B335" s="112" t="s">
        <v>567</v>
      </c>
      <c r="C335" s="112" t="s">
        <v>569</v>
      </c>
      <c r="D335" s="113">
        <v>1</v>
      </c>
      <c r="E335" s="114">
        <v>928</v>
      </c>
    </row>
    <row r="336" spans="1:5">
      <c r="A336" s="111">
        <v>40</v>
      </c>
      <c r="B336" s="112" t="s">
        <v>567</v>
      </c>
      <c r="C336" s="112" t="s">
        <v>570</v>
      </c>
      <c r="D336" s="113">
        <v>1</v>
      </c>
      <c r="E336" s="114">
        <v>928</v>
      </c>
    </row>
    <row r="337" spans="1:5">
      <c r="A337" s="111">
        <v>41</v>
      </c>
      <c r="B337" s="112" t="s">
        <v>571</v>
      </c>
      <c r="C337" s="112" t="s">
        <v>572</v>
      </c>
      <c r="D337" s="113">
        <v>1</v>
      </c>
      <c r="E337" s="114">
        <v>928</v>
      </c>
    </row>
    <row r="338" spans="1:5">
      <c r="A338" s="111">
        <v>42</v>
      </c>
      <c r="B338" s="112" t="s">
        <v>571</v>
      </c>
      <c r="C338" s="112" t="s">
        <v>573</v>
      </c>
      <c r="D338" s="113">
        <v>1</v>
      </c>
      <c r="E338" s="114">
        <v>928</v>
      </c>
    </row>
    <row r="339" spans="1:5">
      <c r="A339" s="111">
        <v>43</v>
      </c>
      <c r="B339" s="112" t="s">
        <v>571</v>
      </c>
      <c r="C339" s="112" t="s">
        <v>574</v>
      </c>
      <c r="D339" s="113">
        <v>1</v>
      </c>
      <c r="E339" s="114">
        <v>928</v>
      </c>
    </row>
    <row r="340" spans="1:5">
      <c r="A340" s="111">
        <v>44</v>
      </c>
      <c r="B340" s="112" t="s">
        <v>170</v>
      </c>
      <c r="C340" s="112" t="s">
        <v>575</v>
      </c>
      <c r="D340" s="113">
        <v>1</v>
      </c>
      <c r="E340" s="114">
        <v>928</v>
      </c>
    </row>
    <row r="341" spans="1:5">
      <c r="A341" s="111">
        <v>45</v>
      </c>
      <c r="B341" s="112" t="s">
        <v>170</v>
      </c>
      <c r="C341" s="112" t="s">
        <v>576</v>
      </c>
      <c r="D341" s="113">
        <v>1</v>
      </c>
      <c r="E341" s="114">
        <v>928</v>
      </c>
    </row>
    <row r="342" spans="1:5">
      <c r="A342" s="111">
        <v>46</v>
      </c>
      <c r="B342" s="112" t="s">
        <v>170</v>
      </c>
      <c r="C342" s="112" t="s">
        <v>577</v>
      </c>
      <c r="D342" s="113">
        <v>1</v>
      </c>
      <c r="E342" s="114">
        <v>928</v>
      </c>
    </row>
    <row r="343" spans="1:5">
      <c r="A343" s="111">
        <v>47</v>
      </c>
      <c r="B343" s="112" t="s">
        <v>170</v>
      </c>
      <c r="C343" s="112" t="s">
        <v>578</v>
      </c>
      <c r="D343" s="113">
        <v>1</v>
      </c>
      <c r="E343" s="114">
        <v>928</v>
      </c>
    </row>
    <row r="344" spans="1:5">
      <c r="A344" s="111">
        <v>48</v>
      </c>
      <c r="B344" s="112" t="s">
        <v>170</v>
      </c>
      <c r="C344" s="112" t="s">
        <v>579</v>
      </c>
      <c r="D344" s="113">
        <v>1</v>
      </c>
      <c r="E344" s="114">
        <v>928</v>
      </c>
    </row>
    <row r="345" spans="1:5">
      <c r="A345" s="111">
        <v>49</v>
      </c>
      <c r="B345" s="112" t="s">
        <v>170</v>
      </c>
      <c r="C345" s="112" t="s">
        <v>580</v>
      </c>
      <c r="D345" s="113">
        <v>1</v>
      </c>
      <c r="E345" s="114">
        <v>928</v>
      </c>
    </row>
    <row r="346" spans="1:5">
      <c r="A346" s="111">
        <v>50</v>
      </c>
      <c r="B346" s="112" t="s">
        <v>170</v>
      </c>
      <c r="C346" s="112" t="s">
        <v>581</v>
      </c>
      <c r="D346" s="113">
        <v>1</v>
      </c>
      <c r="E346" s="114">
        <v>928</v>
      </c>
    </row>
    <row r="347" spans="1:5">
      <c r="A347" s="111">
        <v>51</v>
      </c>
      <c r="B347" s="112" t="s">
        <v>173</v>
      </c>
      <c r="C347" s="112" t="s">
        <v>582</v>
      </c>
      <c r="D347" s="113">
        <v>1</v>
      </c>
      <c r="E347" s="114">
        <v>928</v>
      </c>
    </row>
    <row r="348" spans="1:5">
      <c r="A348" s="111">
        <v>52</v>
      </c>
      <c r="B348" s="112" t="s">
        <v>173</v>
      </c>
      <c r="C348" s="112" t="s">
        <v>583</v>
      </c>
      <c r="D348" s="113">
        <v>1</v>
      </c>
      <c r="E348" s="114">
        <v>928</v>
      </c>
    </row>
    <row r="349" spans="1:5">
      <c r="A349" s="111">
        <v>53</v>
      </c>
      <c r="B349" s="112" t="s">
        <v>173</v>
      </c>
      <c r="C349" s="112" t="s">
        <v>584</v>
      </c>
      <c r="D349" s="113">
        <v>1</v>
      </c>
      <c r="E349" s="114">
        <v>928</v>
      </c>
    </row>
    <row r="350" spans="1:5">
      <c r="A350" s="111">
        <v>54</v>
      </c>
      <c r="B350" s="112" t="s">
        <v>173</v>
      </c>
      <c r="C350" s="112" t="s">
        <v>585</v>
      </c>
      <c r="D350" s="113">
        <v>1</v>
      </c>
      <c r="E350" s="114">
        <v>928</v>
      </c>
    </row>
    <row r="351" spans="1:5">
      <c r="A351" s="111">
        <v>55</v>
      </c>
      <c r="B351" s="112" t="s">
        <v>173</v>
      </c>
      <c r="C351" s="112" t="s">
        <v>586</v>
      </c>
      <c r="D351" s="113">
        <v>1</v>
      </c>
      <c r="E351" s="114">
        <v>928</v>
      </c>
    </row>
    <row r="352" spans="1:5">
      <c r="A352" s="111">
        <v>56</v>
      </c>
      <c r="B352" s="112" t="s">
        <v>173</v>
      </c>
      <c r="C352" s="112" t="s">
        <v>587</v>
      </c>
      <c r="D352" s="113">
        <v>1</v>
      </c>
      <c r="E352" s="114">
        <v>928</v>
      </c>
    </row>
    <row r="353" spans="1:5">
      <c r="A353" s="111">
        <v>57</v>
      </c>
      <c r="B353" s="112" t="s">
        <v>173</v>
      </c>
      <c r="C353" s="112" t="s">
        <v>588</v>
      </c>
      <c r="D353" s="113">
        <v>1</v>
      </c>
      <c r="E353" s="114">
        <v>928</v>
      </c>
    </row>
    <row r="354" spans="1:5">
      <c r="A354" s="111">
        <v>58</v>
      </c>
      <c r="B354" s="112" t="s">
        <v>173</v>
      </c>
      <c r="C354" s="112" t="s">
        <v>589</v>
      </c>
      <c r="D354" s="113">
        <v>1</v>
      </c>
      <c r="E354" s="114">
        <v>928</v>
      </c>
    </row>
    <row r="355" spans="1:5">
      <c r="A355" s="111">
        <v>59</v>
      </c>
      <c r="B355" s="112" t="s">
        <v>173</v>
      </c>
      <c r="C355" s="112" t="s">
        <v>590</v>
      </c>
      <c r="D355" s="113">
        <v>1</v>
      </c>
      <c r="E355" s="114">
        <v>928</v>
      </c>
    </row>
    <row r="356" spans="1:5">
      <c r="A356" s="111">
        <v>60</v>
      </c>
      <c r="B356" s="112" t="s">
        <v>173</v>
      </c>
      <c r="C356" s="112" t="s">
        <v>591</v>
      </c>
      <c r="D356" s="113">
        <v>1</v>
      </c>
      <c r="E356" s="114">
        <v>928</v>
      </c>
    </row>
    <row r="357" spans="1:5">
      <c r="A357" s="111">
        <v>61</v>
      </c>
      <c r="B357" s="112" t="s">
        <v>173</v>
      </c>
      <c r="C357" s="112" t="s">
        <v>592</v>
      </c>
      <c r="D357" s="113">
        <v>1</v>
      </c>
      <c r="E357" s="114">
        <v>928</v>
      </c>
    </row>
    <row r="358" spans="1:5">
      <c r="A358" s="111">
        <v>62</v>
      </c>
      <c r="B358" s="112" t="s">
        <v>173</v>
      </c>
      <c r="C358" s="112" t="s">
        <v>593</v>
      </c>
      <c r="D358" s="113">
        <v>1</v>
      </c>
      <c r="E358" s="114">
        <v>928</v>
      </c>
    </row>
    <row r="359" spans="1:5">
      <c r="A359" s="111">
        <v>63</v>
      </c>
      <c r="B359" s="112" t="s">
        <v>173</v>
      </c>
      <c r="C359" s="112" t="s">
        <v>594</v>
      </c>
      <c r="D359" s="113">
        <v>1</v>
      </c>
      <c r="E359" s="114">
        <v>928</v>
      </c>
    </row>
    <row r="360" spans="1:5">
      <c r="A360" s="111">
        <v>64</v>
      </c>
      <c r="B360" s="112" t="s">
        <v>173</v>
      </c>
      <c r="C360" s="112" t="s">
        <v>595</v>
      </c>
      <c r="D360" s="113">
        <v>1</v>
      </c>
      <c r="E360" s="114">
        <v>928</v>
      </c>
    </row>
    <row r="361" spans="1:5">
      <c r="A361" s="111">
        <v>65</v>
      </c>
      <c r="B361" s="112" t="s">
        <v>596</v>
      </c>
      <c r="C361" s="112" t="s">
        <v>597</v>
      </c>
      <c r="D361" s="113">
        <v>1</v>
      </c>
      <c r="E361" s="114">
        <v>928</v>
      </c>
    </row>
    <row r="362" spans="1:5">
      <c r="A362" s="111">
        <v>66</v>
      </c>
      <c r="B362" s="112" t="s">
        <v>181</v>
      </c>
      <c r="C362" s="112" t="s">
        <v>598</v>
      </c>
      <c r="D362" s="113">
        <v>1</v>
      </c>
      <c r="E362" s="114">
        <v>928</v>
      </c>
    </row>
    <row r="363" spans="1:5">
      <c r="A363" s="111">
        <v>67</v>
      </c>
      <c r="B363" s="112" t="s">
        <v>181</v>
      </c>
      <c r="C363" s="112" t="s">
        <v>599</v>
      </c>
      <c r="D363" s="113">
        <v>1</v>
      </c>
      <c r="E363" s="114">
        <v>928</v>
      </c>
    </row>
    <row r="364" spans="1:5">
      <c r="A364" s="111">
        <v>68</v>
      </c>
      <c r="B364" s="112" t="s">
        <v>181</v>
      </c>
      <c r="C364" s="112" t="s">
        <v>600</v>
      </c>
      <c r="D364" s="113">
        <v>1</v>
      </c>
      <c r="E364" s="114">
        <v>928</v>
      </c>
    </row>
    <row r="365" spans="1:5">
      <c r="A365" s="111">
        <v>69</v>
      </c>
      <c r="B365" s="112" t="s">
        <v>601</v>
      </c>
      <c r="C365" s="112" t="s">
        <v>602</v>
      </c>
      <c r="D365" s="113">
        <v>1</v>
      </c>
      <c r="E365" s="114">
        <v>928</v>
      </c>
    </row>
    <row r="366" spans="1:5">
      <c r="A366" s="111">
        <v>70</v>
      </c>
      <c r="B366" s="112" t="s">
        <v>601</v>
      </c>
      <c r="C366" s="112" t="s">
        <v>603</v>
      </c>
      <c r="D366" s="113">
        <v>1</v>
      </c>
      <c r="E366" s="114">
        <v>928</v>
      </c>
    </row>
    <row r="367" spans="1:5">
      <c r="A367" s="111">
        <v>71</v>
      </c>
      <c r="B367" s="112" t="s">
        <v>601</v>
      </c>
      <c r="C367" s="112" t="s">
        <v>604</v>
      </c>
      <c r="D367" s="113">
        <v>1</v>
      </c>
      <c r="E367" s="114">
        <v>928</v>
      </c>
    </row>
    <row r="368" spans="1:5">
      <c r="A368" s="111">
        <v>72</v>
      </c>
      <c r="B368" s="112" t="s">
        <v>601</v>
      </c>
      <c r="C368" s="112" t="s">
        <v>605</v>
      </c>
      <c r="D368" s="113">
        <v>1</v>
      </c>
      <c r="E368" s="114">
        <v>928</v>
      </c>
    </row>
    <row r="369" spans="1:5">
      <c r="A369" s="111">
        <v>73</v>
      </c>
      <c r="B369" s="112" t="s">
        <v>601</v>
      </c>
      <c r="C369" s="112" t="s">
        <v>606</v>
      </c>
      <c r="D369" s="113">
        <v>1</v>
      </c>
      <c r="E369" s="114">
        <v>928</v>
      </c>
    </row>
    <row r="370" spans="1:5">
      <c r="A370" s="111">
        <v>74</v>
      </c>
      <c r="B370" s="112" t="s">
        <v>601</v>
      </c>
      <c r="C370" s="112" t="s">
        <v>607</v>
      </c>
      <c r="D370" s="113">
        <v>1</v>
      </c>
      <c r="E370" s="114">
        <v>928</v>
      </c>
    </row>
    <row r="371" spans="1:5">
      <c r="A371" s="111">
        <v>75</v>
      </c>
      <c r="B371" s="112" t="s">
        <v>601</v>
      </c>
      <c r="C371" s="112" t="s">
        <v>608</v>
      </c>
      <c r="D371" s="113">
        <v>1</v>
      </c>
      <c r="E371" s="114">
        <v>928</v>
      </c>
    </row>
    <row r="372" spans="1:5">
      <c r="A372" s="111">
        <v>76</v>
      </c>
      <c r="B372" s="112" t="s">
        <v>601</v>
      </c>
      <c r="C372" s="112" t="s">
        <v>609</v>
      </c>
      <c r="D372" s="113">
        <v>1</v>
      </c>
      <c r="E372" s="114">
        <v>928</v>
      </c>
    </row>
    <row r="373" spans="1:5">
      <c r="A373" s="111">
        <v>77</v>
      </c>
      <c r="B373" s="112" t="s">
        <v>601</v>
      </c>
      <c r="C373" s="112" t="s">
        <v>610</v>
      </c>
      <c r="D373" s="113">
        <v>1</v>
      </c>
      <c r="E373" s="114">
        <v>928</v>
      </c>
    </row>
    <row r="374" spans="1:6">
      <c r="A374" s="115" t="s">
        <v>32</v>
      </c>
      <c r="B374" s="115"/>
      <c r="C374" s="115"/>
      <c r="D374" s="115">
        <f>SUM(D297:D373)</f>
        <v>77</v>
      </c>
      <c r="E374" s="115">
        <f>SUM(E297:E373)</f>
        <v>71456</v>
      </c>
      <c r="F374" s="119"/>
    </row>
    <row r="375" ht="25.5" spans="1:6">
      <c r="A375" s="116" t="s">
        <v>611</v>
      </c>
      <c r="B375" s="117"/>
      <c r="C375" s="117"/>
      <c r="D375" s="117"/>
      <c r="E375" s="117"/>
      <c r="F375" s="119"/>
    </row>
    <row r="376" ht="14.25" spans="1:5">
      <c r="A376" s="109" t="s">
        <v>1</v>
      </c>
      <c r="B376" s="109" t="s">
        <v>213</v>
      </c>
      <c r="C376" s="109" t="s">
        <v>214</v>
      </c>
      <c r="D376" s="110" t="s">
        <v>215</v>
      </c>
      <c r="E376" s="110" t="s">
        <v>216</v>
      </c>
    </row>
    <row r="377" spans="1:5">
      <c r="A377" s="124">
        <v>1</v>
      </c>
      <c r="B377" s="112" t="s">
        <v>612</v>
      </c>
      <c r="C377" s="112" t="s">
        <v>613</v>
      </c>
      <c r="D377" s="113">
        <v>1</v>
      </c>
      <c r="E377" s="114">
        <v>928</v>
      </c>
    </row>
    <row r="378" spans="1:5">
      <c r="A378" s="124">
        <v>2</v>
      </c>
      <c r="B378" s="112" t="s">
        <v>612</v>
      </c>
      <c r="C378" s="112" t="s">
        <v>614</v>
      </c>
      <c r="D378" s="113">
        <v>1</v>
      </c>
      <c r="E378" s="114">
        <v>928</v>
      </c>
    </row>
    <row r="379" spans="1:5">
      <c r="A379" s="124">
        <v>3</v>
      </c>
      <c r="B379" s="112" t="s">
        <v>203</v>
      </c>
      <c r="C379" s="112" t="s">
        <v>615</v>
      </c>
      <c r="D379" s="113">
        <v>1</v>
      </c>
      <c r="E379" s="114">
        <v>928</v>
      </c>
    </row>
    <row r="380" spans="1:5">
      <c r="A380" s="124">
        <v>4</v>
      </c>
      <c r="B380" s="112" t="s">
        <v>203</v>
      </c>
      <c r="C380" s="112" t="s">
        <v>616</v>
      </c>
      <c r="D380" s="113">
        <v>1</v>
      </c>
      <c r="E380" s="114">
        <v>928</v>
      </c>
    </row>
    <row r="381" spans="1:5">
      <c r="A381" s="124">
        <v>5</v>
      </c>
      <c r="B381" s="112" t="s">
        <v>203</v>
      </c>
      <c r="C381" s="112" t="s">
        <v>617</v>
      </c>
      <c r="D381" s="113">
        <v>1</v>
      </c>
      <c r="E381" s="114">
        <v>928</v>
      </c>
    </row>
    <row r="382" spans="1:5">
      <c r="A382" s="124">
        <v>6</v>
      </c>
      <c r="B382" s="112" t="s">
        <v>205</v>
      </c>
      <c r="C382" s="112" t="s">
        <v>618</v>
      </c>
      <c r="D382" s="113">
        <v>1</v>
      </c>
      <c r="E382" s="114">
        <v>928</v>
      </c>
    </row>
    <row r="383" spans="1:5">
      <c r="A383" s="124">
        <v>7</v>
      </c>
      <c r="B383" s="112" t="s">
        <v>205</v>
      </c>
      <c r="C383" s="112" t="s">
        <v>619</v>
      </c>
      <c r="D383" s="113">
        <v>1</v>
      </c>
      <c r="E383" s="114">
        <v>928</v>
      </c>
    </row>
    <row r="384" spans="1:5">
      <c r="A384" s="124">
        <v>8</v>
      </c>
      <c r="B384" s="112" t="s">
        <v>205</v>
      </c>
      <c r="C384" s="112" t="s">
        <v>620</v>
      </c>
      <c r="D384" s="113">
        <v>1</v>
      </c>
      <c r="E384" s="114">
        <v>928</v>
      </c>
    </row>
    <row r="385" spans="1:5">
      <c r="A385" s="124">
        <v>9</v>
      </c>
      <c r="B385" s="112" t="s">
        <v>205</v>
      </c>
      <c r="C385" s="112" t="s">
        <v>621</v>
      </c>
      <c r="D385" s="113">
        <v>2</v>
      </c>
      <c r="E385" s="114">
        <v>1856</v>
      </c>
    </row>
    <row r="386" spans="1:5">
      <c r="A386" s="124">
        <v>10</v>
      </c>
      <c r="B386" s="112" t="s">
        <v>207</v>
      </c>
      <c r="C386" s="112" t="s">
        <v>375</v>
      </c>
      <c r="D386" s="113">
        <v>1</v>
      </c>
      <c r="E386" s="114">
        <v>928</v>
      </c>
    </row>
    <row r="387" spans="1:5">
      <c r="A387" s="124">
        <v>11</v>
      </c>
      <c r="B387" s="112" t="s">
        <v>207</v>
      </c>
      <c r="C387" s="112" t="s">
        <v>622</v>
      </c>
      <c r="D387" s="113">
        <v>1</v>
      </c>
      <c r="E387" s="114">
        <v>928</v>
      </c>
    </row>
    <row r="388" spans="1:5">
      <c r="A388" s="124">
        <v>12</v>
      </c>
      <c r="B388" s="112" t="s">
        <v>207</v>
      </c>
      <c r="C388" s="112" t="s">
        <v>623</v>
      </c>
      <c r="D388" s="113">
        <v>1</v>
      </c>
      <c r="E388" s="114">
        <v>928</v>
      </c>
    </row>
    <row r="389" spans="1:5">
      <c r="A389" s="124">
        <v>13</v>
      </c>
      <c r="B389" s="112" t="s">
        <v>207</v>
      </c>
      <c r="C389" s="112" t="s">
        <v>624</v>
      </c>
      <c r="D389" s="113">
        <v>1</v>
      </c>
      <c r="E389" s="114">
        <v>928</v>
      </c>
    </row>
    <row r="390" spans="1:5">
      <c r="A390" s="124">
        <v>14</v>
      </c>
      <c r="B390" s="112" t="s">
        <v>207</v>
      </c>
      <c r="C390" s="112" t="s">
        <v>625</v>
      </c>
      <c r="D390" s="113">
        <v>1</v>
      </c>
      <c r="E390" s="114">
        <v>928</v>
      </c>
    </row>
    <row r="391" spans="1:5">
      <c r="A391" s="124">
        <v>15</v>
      </c>
      <c r="B391" s="112" t="s">
        <v>626</v>
      </c>
      <c r="C391" s="112" t="s">
        <v>627</v>
      </c>
      <c r="D391" s="113">
        <v>1</v>
      </c>
      <c r="E391" s="114">
        <v>928</v>
      </c>
    </row>
    <row r="392" spans="1:5">
      <c r="A392" s="124">
        <v>16</v>
      </c>
      <c r="B392" s="112" t="s">
        <v>626</v>
      </c>
      <c r="C392" s="112" t="s">
        <v>628</v>
      </c>
      <c r="D392" s="113">
        <v>1</v>
      </c>
      <c r="E392" s="114">
        <v>928</v>
      </c>
    </row>
    <row r="393" spans="1:5">
      <c r="A393" s="124">
        <v>17</v>
      </c>
      <c r="B393" s="112" t="s">
        <v>626</v>
      </c>
      <c r="C393" s="112" t="s">
        <v>629</v>
      </c>
      <c r="D393" s="113">
        <v>1</v>
      </c>
      <c r="E393" s="114">
        <v>928</v>
      </c>
    </row>
    <row r="394" spans="1:5">
      <c r="A394" s="124">
        <v>18</v>
      </c>
      <c r="B394" s="112" t="s">
        <v>209</v>
      </c>
      <c r="C394" s="112" t="s">
        <v>630</v>
      </c>
      <c r="D394" s="113">
        <v>1</v>
      </c>
      <c r="E394" s="114">
        <v>928</v>
      </c>
    </row>
    <row r="395" spans="1:5">
      <c r="A395" s="124">
        <v>19</v>
      </c>
      <c r="B395" s="112" t="s">
        <v>209</v>
      </c>
      <c r="C395" s="112" t="s">
        <v>631</v>
      </c>
      <c r="D395" s="113">
        <v>1</v>
      </c>
      <c r="E395" s="114">
        <v>928</v>
      </c>
    </row>
    <row r="396" spans="1:5">
      <c r="A396" s="124">
        <v>20</v>
      </c>
      <c r="B396" s="112" t="s">
        <v>209</v>
      </c>
      <c r="C396" s="112" t="s">
        <v>632</v>
      </c>
      <c r="D396" s="113">
        <v>1</v>
      </c>
      <c r="E396" s="114">
        <v>928</v>
      </c>
    </row>
    <row r="397" spans="1:5">
      <c r="A397" s="124">
        <v>21</v>
      </c>
      <c r="B397" s="112" t="s">
        <v>633</v>
      </c>
      <c r="C397" s="112" t="s">
        <v>634</v>
      </c>
      <c r="D397" s="113">
        <v>1</v>
      </c>
      <c r="E397" s="114">
        <v>928</v>
      </c>
    </row>
    <row r="398" spans="1:5">
      <c r="A398" s="125" t="s">
        <v>32</v>
      </c>
      <c r="B398" s="125"/>
      <c r="C398" s="125"/>
      <c r="D398" s="125">
        <f>SUM(D377:D397)</f>
        <v>22</v>
      </c>
      <c r="E398" s="125">
        <f>SUM(E377:E397)</f>
        <v>20416</v>
      </c>
    </row>
  </sheetData>
  <mergeCells count="22">
    <mergeCell ref="A1:E1"/>
    <mergeCell ref="A70:B70"/>
    <mergeCell ref="A71:E71"/>
    <mergeCell ref="A81:B81"/>
    <mergeCell ref="A82:E82"/>
    <mergeCell ref="A119:B119"/>
    <mergeCell ref="A120:E120"/>
    <mergeCell ref="A164:B164"/>
    <mergeCell ref="A165:E165"/>
    <mergeCell ref="A181:B181"/>
    <mergeCell ref="A182:E182"/>
    <mergeCell ref="A195:B195"/>
    <mergeCell ref="A196:E196"/>
    <mergeCell ref="A222:B222"/>
    <mergeCell ref="A223:E223"/>
    <mergeCell ref="A259:B259"/>
    <mergeCell ref="A260:E260"/>
    <mergeCell ref="A294:B294"/>
    <mergeCell ref="A295:E295"/>
    <mergeCell ref="A374:B374"/>
    <mergeCell ref="A375:E375"/>
    <mergeCell ref="A398:B398"/>
  </mergeCells>
  <printOptions horizontalCentered="1"/>
  <pageMargins left="0.31" right="0.12" top="0.51" bottom="0.51" header="0.39" footer="0.12"/>
  <pageSetup paperSize="9" orientation="portrait" horizontalDpi="600" verticalDpi="600"/>
  <headerFooter alignWithMargins="0" scaleWithDoc="0">
    <oddFooter>&amp;C第 &amp;P 页，共 &amp;N 页</oddFooter>
  </headerFooter>
  <rowBreaks count="8" manualBreakCount="8">
    <brk id="47" max="253" man="1"/>
    <brk id="70" max="253" man="1"/>
    <brk id="119" max="253" man="1"/>
    <brk id="164" max="253" man="1"/>
    <brk id="222" max="253" man="1"/>
    <brk id="259" max="253" man="1"/>
    <brk id="294" max="253" man="1"/>
    <brk id="374" max="25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abSelected="1" workbookViewId="0">
      <selection activeCell="F54" sqref="F$1:F$1048576"/>
    </sheetView>
  </sheetViews>
  <sheetFormatPr defaultColWidth="9" defaultRowHeight="13.5" outlineLevelCol="4"/>
  <cols>
    <col min="1" max="1" width="9.625" customWidth="1"/>
    <col min="2" max="2" width="22.375" customWidth="1"/>
    <col min="3" max="3" width="17.375" customWidth="1"/>
    <col min="4" max="4" width="12.25" customWidth="1"/>
    <col min="5" max="5" width="19.25" customWidth="1"/>
    <col min="7" max="7" width="20.375" customWidth="1"/>
  </cols>
  <sheetData>
    <row r="1" s="106" customFormat="1" ht="42" customHeight="1" spans="1:5">
      <c r="A1" s="107" t="s">
        <v>635</v>
      </c>
      <c r="B1" s="108"/>
      <c r="C1" s="108"/>
      <c r="D1" s="108"/>
      <c r="E1" s="108"/>
    </row>
    <row r="2" s="106" customFormat="1" ht="14.25" spans="1:5">
      <c r="A2" s="109" t="s">
        <v>1</v>
      </c>
      <c r="B2" s="109" t="s">
        <v>213</v>
      </c>
      <c r="C2" s="109" t="s">
        <v>214</v>
      </c>
      <c r="D2" s="110" t="s">
        <v>215</v>
      </c>
      <c r="E2" s="110" t="s">
        <v>216</v>
      </c>
    </row>
    <row r="3" s="106" customFormat="1" ht="17" customHeight="1" spans="1:5">
      <c r="A3" s="111">
        <v>1</v>
      </c>
      <c r="B3" s="112" t="s">
        <v>6</v>
      </c>
      <c r="C3" s="112" t="s">
        <v>636</v>
      </c>
      <c r="D3" s="113">
        <v>1</v>
      </c>
      <c r="E3" s="114">
        <v>1236</v>
      </c>
    </row>
    <row r="4" s="106" customFormat="1" ht="17" customHeight="1" spans="1:5">
      <c r="A4" s="111">
        <v>2</v>
      </c>
      <c r="B4" s="112" t="s">
        <v>6</v>
      </c>
      <c r="C4" s="112" t="s">
        <v>637</v>
      </c>
      <c r="D4" s="113">
        <v>1</v>
      </c>
      <c r="E4" s="114">
        <v>1236</v>
      </c>
    </row>
    <row r="5" s="106" customFormat="1" ht="17" customHeight="1" spans="1:5">
      <c r="A5" s="111">
        <v>3</v>
      </c>
      <c r="B5" s="112" t="s">
        <v>6</v>
      </c>
      <c r="C5" s="112" t="s">
        <v>638</v>
      </c>
      <c r="D5" s="113">
        <v>1</v>
      </c>
      <c r="E5" s="114">
        <v>1236</v>
      </c>
    </row>
    <row r="6" s="106" customFormat="1" ht="17" customHeight="1" spans="1:5">
      <c r="A6" s="111">
        <v>4</v>
      </c>
      <c r="B6" s="112" t="s">
        <v>6</v>
      </c>
      <c r="C6" s="112" t="s">
        <v>639</v>
      </c>
      <c r="D6" s="113">
        <v>1</v>
      </c>
      <c r="E6" s="114">
        <v>1236</v>
      </c>
    </row>
    <row r="7" s="106" customFormat="1" ht="17" customHeight="1" spans="1:5">
      <c r="A7" s="111">
        <v>5</v>
      </c>
      <c r="B7" s="112" t="s">
        <v>6</v>
      </c>
      <c r="C7" s="112" t="s">
        <v>640</v>
      </c>
      <c r="D7" s="113">
        <v>1</v>
      </c>
      <c r="E7" s="114">
        <v>1236</v>
      </c>
    </row>
    <row r="8" s="106" customFormat="1" ht="17" customHeight="1" spans="1:5">
      <c r="A8" s="111">
        <v>6</v>
      </c>
      <c r="B8" s="112" t="s">
        <v>6</v>
      </c>
      <c r="C8" s="112" t="s">
        <v>641</v>
      </c>
      <c r="D8" s="113">
        <v>1</v>
      </c>
      <c r="E8" s="114">
        <v>1236</v>
      </c>
    </row>
    <row r="9" s="106" customFormat="1" ht="17" customHeight="1" spans="1:5">
      <c r="A9" s="111">
        <v>7</v>
      </c>
      <c r="B9" s="112" t="s">
        <v>6</v>
      </c>
      <c r="C9" s="112" t="s">
        <v>642</v>
      </c>
      <c r="D9" s="113">
        <v>1</v>
      </c>
      <c r="E9" s="114">
        <v>1236</v>
      </c>
    </row>
    <row r="10" s="106" customFormat="1" ht="17" customHeight="1" spans="1:5">
      <c r="A10" s="111">
        <v>8</v>
      </c>
      <c r="B10" s="112" t="s">
        <v>6</v>
      </c>
      <c r="C10" s="112" t="s">
        <v>643</v>
      </c>
      <c r="D10" s="113">
        <v>1</v>
      </c>
      <c r="E10" s="114">
        <v>1236</v>
      </c>
    </row>
    <row r="11" s="106" customFormat="1" ht="17" customHeight="1" spans="1:5">
      <c r="A11" s="111">
        <v>9</v>
      </c>
      <c r="B11" s="112" t="s">
        <v>6</v>
      </c>
      <c r="C11" s="112" t="s">
        <v>644</v>
      </c>
      <c r="D11" s="113">
        <v>1</v>
      </c>
      <c r="E11" s="114">
        <v>1236</v>
      </c>
    </row>
    <row r="12" s="106" customFormat="1" ht="17" customHeight="1" spans="1:5">
      <c r="A12" s="111">
        <v>10</v>
      </c>
      <c r="B12" s="112" t="s">
        <v>6</v>
      </c>
      <c r="C12" s="112" t="s">
        <v>645</v>
      </c>
      <c r="D12" s="113">
        <v>1</v>
      </c>
      <c r="E12" s="114">
        <v>1236</v>
      </c>
    </row>
    <row r="13" s="106" customFormat="1" ht="17" customHeight="1" spans="1:5">
      <c r="A13" s="111">
        <v>11</v>
      </c>
      <c r="B13" s="112" t="s">
        <v>6</v>
      </c>
      <c r="C13" s="112" t="s">
        <v>646</v>
      </c>
      <c r="D13" s="113">
        <v>1</v>
      </c>
      <c r="E13" s="114">
        <v>1236</v>
      </c>
    </row>
    <row r="14" s="106" customFormat="1" ht="17" customHeight="1" spans="1:5">
      <c r="A14" s="111">
        <v>12</v>
      </c>
      <c r="B14" s="112" t="s">
        <v>6</v>
      </c>
      <c r="C14" s="112" t="s">
        <v>647</v>
      </c>
      <c r="D14" s="113">
        <v>1</v>
      </c>
      <c r="E14" s="114">
        <v>1236</v>
      </c>
    </row>
    <row r="15" s="106" customFormat="1" ht="17" customHeight="1" spans="1:5">
      <c r="A15" s="111">
        <v>13</v>
      </c>
      <c r="B15" s="112" t="s">
        <v>6</v>
      </c>
      <c r="C15" s="112" t="s">
        <v>648</v>
      </c>
      <c r="D15" s="113">
        <v>1</v>
      </c>
      <c r="E15" s="114">
        <v>1236</v>
      </c>
    </row>
    <row r="16" s="106" customFormat="1" ht="17" customHeight="1" spans="1:5">
      <c r="A16" s="111">
        <v>14</v>
      </c>
      <c r="B16" s="112" t="s">
        <v>6</v>
      </c>
      <c r="C16" s="112" t="s">
        <v>649</v>
      </c>
      <c r="D16" s="113">
        <v>2</v>
      </c>
      <c r="E16" s="114">
        <v>2472</v>
      </c>
    </row>
    <row r="17" s="106" customFormat="1" ht="17" customHeight="1" spans="1:5">
      <c r="A17" s="111">
        <v>15</v>
      </c>
      <c r="B17" s="112" t="s">
        <v>6</v>
      </c>
      <c r="C17" s="112" t="s">
        <v>650</v>
      </c>
      <c r="D17" s="113">
        <v>1</v>
      </c>
      <c r="E17" s="114">
        <v>1236</v>
      </c>
    </row>
    <row r="18" s="106" customFormat="1" ht="17" customHeight="1" spans="1:5">
      <c r="A18" s="111">
        <v>16</v>
      </c>
      <c r="B18" s="112" t="s">
        <v>6</v>
      </c>
      <c r="C18" s="112" t="s">
        <v>651</v>
      </c>
      <c r="D18" s="113">
        <v>1</v>
      </c>
      <c r="E18" s="114">
        <v>1236</v>
      </c>
    </row>
    <row r="19" s="106" customFormat="1" ht="17" customHeight="1" spans="1:5">
      <c r="A19" s="111">
        <v>17</v>
      </c>
      <c r="B19" s="112" t="s">
        <v>652</v>
      </c>
      <c r="C19" s="112" t="s">
        <v>653</v>
      </c>
      <c r="D19" s="113">
        <v>1</v>
      </c>
      <c r="E19" s="114">
        <v>1236</v>
      </c>
    </row>
    <row r="20" s="106" customFormat="1" ht="17" customHeight="1" spans="1:5">
      <c r="A20" s="111">
        <v>18</v>
      </c>
      <c r="B20" s="112" t="s">
        <v>652</v>
      </c>
      <c r="C20" s="112" t="s">
        <v>654</v>
      </c>
      <c r="D20" s="113">
        <v>1</v>
      </c>
      <c r="E20" s="114">
        <v>1236</v>
      </c>
    </row>
    <row r="21" s="106" customFormat="1" ht="17" customHeight="1" spans="1:5">
      <c r="A21" s="111">
        <v>19</v>
      </c>
      <c r="B21" s="112" t="s">
        <v>652</v>
      </c>
      <c r="C21" s="112" t="s">
        <v>655</v>
      </c>
      <c r="D21" s="113">
        <v>1</v>
      </c>
      <c r="E21" s="114">
        <v>1236</v>
      </c>
    </row>
    <row r="22" s="106" customFormat="1" ht="17" customHeight="1" spans="1:5">
      <c r="A22" s="111">
        <v>20</v>
      </c>
      <c r="B22" s="112" t="s">
        <v>652</v>
      </c>
      <c r="C22" s="112" t="s">
        <v>656</v>
      </c>
      <c r="D22" s="113">
        <v>1</v>
      </c>
      <c r="E22" s="114">
        <v>1236</v>
      </c>
    </row>
    <row r="23" s="106" customFormat="1" ht="17" customHeight="1" spans="1:5">
      <c r="A23" s="111">
        <v>21</v>
      </c>
      <c r="B23" s="112" t="s">
        <v>652</v>
      </c>
      <c r="C23" s="112" t="s">
        <v>657</v>
      </c>
      <c r="D23" s="113">
        <v>1</v>
      </c>
      <c r="E23" s="114">
        <v>1236</v>
      </c>
    </row>
    <row r="24" s="106" customFormat="1" ht="17" customHeight="1" spans="1:5">
      <c r="A24" s="111">
        <v>22</v>
      </c>
      <c r="B24" s="112" t="s">
        <v>652</v>
      </c>
      <c r="C24" s="112" t="s">
        <v>658</v>
      </c>
      <c r="D24" s="113">
        <v>1</v>
      </c>
      <c r="E24" s="114">
        <v>1236</v>
      </c>
    </row>
    <row r="25" s="106" customFormat="1" ht="17" customHeight="1" spans="1:5">
      <c r="A25" s="111">
        <v>23</v>
      </c>
      <c r="B25" s="112" t="s">
        <v>652</v>
      </c>
      <c r="C25" s="112" t="s">
        <v>659</v>
      </c>
      <c r="D25" s="113">
        <v>1</v>
      </c>
      <c r="E25" s="114">
        <v>1236</v>
      </c>
    </row>
    <row r="26" s="106" customFormat="1" ht="17" customHeight="1" spans="1:5">
      <c r="A26" s="111">
        <v>24</v>
      </c>
      <c r="B26" s="112" t="s">
        <v>660</v>
      </c>
      <c r="C26" s="112" t="s">
        <v>661</v>
      </c>
      <c r="D26" s="113">
        <v>1</v>
      </c>
      <c r="E26" s="114">
        <v>1236</v>
      </c>
    </row>
    <row r="27" s="106" customFormat="1" ht="17" customHeight="1" spans="1:5">
      <c r="A27" s="111">
        <v>25</v>
      </c>
      <c r="B27" s="112" t="s">
        <v>660</v>
      </c>
      <c r="C27" s="112" t="s">
        <v>662</v>
      </c>
      <c r="D27" s="113">
        <v>1</v>
      </c>
      <c r="E27" s="114">
        <v>1236</v>
      </c>
    </row>
    <row r="28" s="106" customFormat="1" ht="17" customHeight="1" spans="1:5">
      <c r="A28" s="111">
        <v>26</v>
      </c>
      <c r="B28" s="112" t="s">
        <v>660</v>
      </c>
      <c r="C28" s="112" t="s">
        <v>663</v>
      </c>
      <c r="D28" s="113">
        <v>1</v>
      </c>
      <c r="E28" s="114">
        <v>1236</v>
      </c>
    </row>
    <row r="29" s="106" customFormat="1" ht="17" customHeight="1" spans="1:5">
      <c r="A29" s="111">
        <v>27</v>
      </c>
      <c r="B29" s="112" t="s">
        <v>660</v>
      </c>
      <c r="C29" s="112" t="s">
        <v>664</v>
      </c>
      <c r="D29" s="113">
        <v>1</v>
      </c>
      <c r="E29" s="114">
        <v>1236</v>
      </c>
    </row>
    <row r="30" s="106" customFormat="1" ht="17" customHeight="1" spans="1:5">
      <c r="A30" s="111">
        <v>28</v>
      </c>
      <c r="B30" s="112" t="s">
        <v>660</v>
      </c>
      <c r="C30" s="112" t="s">
        <v>665</v>
      </c>
      <c r="D30" s="113">
        <v>1</v>
      </c>
      <c r="E30" s="114">
        <v>1236</v>
      </c>
    </row>
    <row r="31" s="106" customFormat="1" ht="17" customHeight="1" spans="1:5">
      <c r="A31" s="111">
        <v>29</v>
      </c>
      <c r="B31" s="112" t="s">
        <v>666</v>
      </c>
      <c r="C31" s="112" t="s">
        <v>667</v>
      </c>
      <c r="D31" s="113">
        <v>1</v>
      </c>
      <c r="E31" s="114">
        <v>1236</v>
      </c>
    </row>
    <row r="32" s="106" customFormat="1" ht="17" customHeight="1" spans="1:5">
      <c r="A32" s="111">
        <v>30</v>
      </c>
      <c r="B32" s="112" t="s">
        <v>666</v>
      </c>
      <c r="C32" s="112" t="s">
        <v>668</v>
      </c>
      <c r="D32" s="113">
        <v>1</v>
      </c>
      <c r="E32" s="114">
        <v>1236</v>
      </c>
    </row>
    <row r="33" s="106" customFormat="1" ht="17" customHeight="1" spans="1:5">
      <c r="A33" s="111">
        <v>31</v>
      </c>
      <c r="B33" s="112" t="s">
        <v>666</v>
      </c>
      <c r="C33" s="112" t="s">
        <v>669</v>
      </c>
      <c r="D33" s="113">
        <v>1</v>
      </c>
      <c r="E33" s="114">
        <v>1236</v>
      </c>
    </row>
    <row r="34" s="106" customFormat="1" ht="17" customHeight="1" spans="1:5">
      <c r="A34" s="111">
        <v>32</v>
      </c>
      <c r="B34" s="112" t="s">
        <v>666</v>
      </c>
      <c r="C34" s="112" t="s">
        <v>670</v>
      </c>
      <c r="D34" s="113">
        <v>1</v>
      </c>
      <c r="E34" s="114">
        <v>1236</v>
      </c>
    </row>
    <row r="35" s="106" customFormat="1" ht="17" customHeight="1" spans="1:5">
      <c r="A35" s="111">
        <v>33</v>
      </c>
      <c r="B35" s="112" t="s">
        <v>666</v>
      </c>
      <c r="C35" s="112" t="s">
        <v>671</v>
      </c>
      <c r="D35" s="113">
        <v>1</v>
      </c>
      <c r="E35" s="114">
        <v>1236</v>
      </c>
    </row>
    <row r="36" s="106" customFormat="1" ht="17" customHeight="1" spans="1:5">
      <c r="A36" s="111">
        <v>34</v>
      </c>
      <c r="B36" s="112" t="s">
        <v>666</v>
      </c>
      <c r="C36" s="112" t="s">
        <v>672</v>
      </c>
      <c r="D36" s="113">
        <v>1</v>
      </c>
      <c r="E36" s="114">
        <v>1236</v>
      </c>
    </row>
    <row r="37" s="106" customFormat="1" ht="17" customHeight="1" spans="1:5">
      <c r="A37" s="111">
        <v>35</v>
      </c>
      <c r="B37" s="112" t="s">
        <v>666</v>
      </c>
      <c r="C37" s="112" t="s">
        <v>673</v>
      </c>
      <c r="D37" s="113">
        <v>1</v>
      </c>
      <c r="E37" s="114">
        <v>1236</v>
      </c>
    </row>
    <row r="38" s="106" customFormat="1" ht="17" customHeight="1" spans="1:5">
      <c r="A38" s="111">
        <v>36</v>
      </c>
      <c r="B38" s="112" t="s">
        <v>666</v>
      </c>
      <c r="C38" s="112" t="s">
        <v>674</v>
      </c>
      <c r="D38" s="113">
        <v>1</v>
      </c>
      <c r="E38" s="114">
        <v>1236</v>
      </c>
    </row>
    <row r="39" s="106" customFormat="1" ht="17" customHeight="1" spans="1:5">
      <c r="A39" s="111">
        <v>37</v>
      </c>
      <c r="B39" s="112" t="s">
        <v>666</v>
      </c>
      <c r="C39" s="112" t="s">
        <v>675</v>
      </c>
      <c r="D39" s="113">
        <v>1</v>
      </c>
      <c r="E39" s="114">
        <v>1236</v>
      </c>
    </row>
    <row r="40" ht="15" customHeight="1" spans="1:5">
      <c r="A40" s="115" t="s">
        <v>32</v>
      </c>
      <c r="B40" s="115"/>
      <c r="C40" s="115"/>
      <c r="D40" s="115">
        <f>SUM(D3:D39)</f>
        <v>38</v>
      </c>
      <c r="E40" s="115">
        <f>SUM(E3:E39)</f>
        <v>46968</v>
      </c>
    </row>
    <row r="41" ht="27" customHeight="1" spans="1:5">
      <c r="A41" s="116" t="s">
        <v>676</v>
      </c>
      <c r="B41" s="117"/>
      <c r="C41" s="117"/>
      <c r="D41" s="117"/>
      <c r="E41" s="117"/>
    </row>
    <row r="42" ht="14.25" spans="1:5">
      <c r="A42" s="109" t="s">
        <v>1</v>
      </c>
      <c r="B42" s="109" t="s">
        <v>213</v>
      </c>
      <c r="C42" s="109" t="s">
        <v>214</v>
      </c>
      <c r="D42" s="110" t="s">
        <v>215</v>
      </c>
      <c r="E42" s="110" t="s">
        <v>216</v>
      </c>
    </row>
    <row r="43" ht="18" customHeight="1" spans="1:5">
      <c r="A43" s="111">
        <v>1</v>
      </c>
      <c r="B43" s="112" t="s">
        <v>677</v>
      </c>
      <c r="C43" s="112" t="s">
        <v>678</v>
      </c>
      <c r="D43" s="113">
        <v>1</v>
      </c>
      <c r="E43" s="114">
        <v>1236</v>
      </c>
    </row>
    <row r="44" ht="18" customHeight="1" spans="1:5">
      <c r="A44" s="111">
        <v>2</v>
      </c>
      <c r="B44" s="112" t="s">
        <v>677</v>
      </c>
      <c r="C44" s="112" t="s">
        <v>679</v>
      </c>
      <c r="D44" s="113">
        <v>1</v>
      </c>
      <c r="E44" s="114">
        <v>1236</v>
      </c>
    </row>
    <row r="45" ht="18" customHeight="1" spans="1:5">
      <c r="A45" s="111">
        <v>3</v>
      </c>
      <c r="B45" s="112" t="s">
        <v>677</v>
      </c>
      <c r="C45" s="112" t="s">
        <v>680</v>
      </c>
      <c r="D45" s="113">
        <v>1</v>
      </c>
      <c r="E45" s="114">
        <v>1236</v>
      </c>
    </row>
    <row r="46" ht="18" customHeight="1" spans="1:5">
      <c r="A46" s="111">
        <v>4</v>
      </c>
      <c r="B46" s="112" t="s">
        <v>677</v>
      </c>
      <c r="C46" s="112" t="s">
        <v>681</v>
      </c>
      <c r="D46" s="113">
        <v>1</v>
      </c>
      <c r="E46" s="114">
        <v>1236</v>
      </c>
    </row>
    <row r="47" ht="18" customHeight="1" spans="1:5">
      <c r="A47" s="111">
        <v>5</v>
      </c>
      <c r="B47" s="112" t="s">
        <v>677</v>
      </c>
      <c r="C47" s="112" t="s">
        <v>682</v>
      </c>
      <c r="D47" s="113">
        <v>1</v>
      </c>
      <c r="E47" s="114">
        <v>1236</v>
      </c>
    </row>
    <row r="48" ht="15" customHeight="1" spans="1:5">
      <c r="A48" s="115" t="s">
        <v>32</v>
      </c>
      <c r="B48" s="115"/>
      <c r="C48" s="115"/>
      <c r="D48" s="115">
        <f>SUM(D43:D47)</f>
        <v>5</v>
      </c>
      <c r="E48" s="115">
        <f>SUM(E43:E47)</f>
        <v>6180</v>
      </c>
    </row>
    <row r="49" ht="22" customHeight="1" spans="1:5">
      <c r="A49" s="116" t="s">
        <v>683</v>
      </c>
      <c r="B49" s="117"/>
      <c r="C49" s="117"/>
      <c r="D49" s="117"/>
      <c r="E49" s="117"/>
    </row>
    <row r="50" ht="14.25" spans="1:5">
      <c r="A50" s="109" t="s">
        <v>1</v>
      </c>
      <c r="B50" s="109" t="s">
        <v>213</v>
      </c>
      <c r="C50" s="109" t="s">
        <v>214</v>
      </c>
      <c r="D50" s="110" t="s">
        <v>215</v>
      </c>
      <c r="E50" s="110" t="s">
        <v>216</v>
      </c>
    </row>
    <row r="51" ht="18" customHeight="1" spans="1:5">
      <c r="A51" s="111">
        <v>1</v>
      </c>
      <c r="B51" s="112" t="s">
        <v>684</v>
      </c>
      <c r="C51" s="112" t="s">
        <v>685</v>
      </c>
      <c r="D51" s="113">
        <v>1</v>
      </c>
      <c r="E51" s="114">
        <v>1236</v>
      </c>
    </row>
    <row r="52" ht="18" customHeight="1" spans="1:5">
      <c r="A52" s="111">
        <v>2</v>
      </c>
      <c r="B52" s="112" t="s">
        <v>684</v>
      </c>
      <c r="C52" s="112" t="s">
        <v>686</v>
      </c>
      <c r="D52" s="113">
        <v>1</v>
      </c>
      <c r="E52" s="114">
        <v>1236</v>
      </c>
    </row>
    <row r="53" ht="18" customHeight="1" spans="1:5">
      <c r="A53" s="111">
        <v>3</v>
      </c>
      <c r="B53" s="112" t="s">
        <v>684</v>
      </c>
      <c r="C53" s="112" t="s">
        <v>687</v>
      </c>
      <c r="D53" s="113">
        <v>1</v>
      </c>
      <c r="E53" s="114">
        <v>1236</v>
      </c>
    </row>
    <row r="54" ht="15" customHeight="1" spans="1:5">
      <c r="A54" s="115" t="s">
        <v>32</v>
      </c>
      <c r="B54" s="115"/>
      <c r="C54" s="115"/>
      <c r="D54" s="115">
        <f>SUM(D51:D53)</f>
        <v>3</v>
      </c>
      <c r="E54" s="115">
        <f>SUM(E51:E53)</f>
        <v>3708</v>
      </c>
    </row>
    <row r="55" ht="25.5" spans="1:5">
      <c r="A55" s="116" t="s">
        <v>688</v>
      </c>
      <c r="B55" s="117"/>
      <c r="C55" s="117"/>
      <c r="D55" s="117"/>
      <c r="E55" s="117"/>
    </row>
    <row r="56" ht="14.25" spans="1:5">
      <c r="A56" s="109" t="s">
        <v>1</v>
      </c>
      <c r="B56" s="109" t="s">
        <v>213</v>
      </c>
      <c r="C56" s="109" t="s">
        <v>214</v>
      </c>
      <c r="D56" s="110" t="s">
        <v>215</v>
      </c>
      <c r="E56" s="110" t="s">
        <v>216</v>
      </c>
    </row>
    <row r="57" spans="1:5">
      <c r="A57" s="111">
        <v>1</v>
      </c>
      <c r="B57" s="112" t="s">
        <v>107</v>
      </c>
      <c r="C57" s="112" t="s">
        <v>689</v>
      </c>
      <c r="D57" s="113">
        <v>1</v>
      </c>
      <c r="E57" s="114">
        <v>1236</v>
      </c>
    </row>
    <row r="58" spans="1:5">
      <c r="A58" s="115" t="s">
        <v>32</v>
      </c>
      <c r="B58" s="115"/>
      <c r="C58" s="115"/>
      <c r="D58" s="115">
        <f>SUM(D57:D57)</f>
        <v>1</v>
      </c>
      <c r="E58" s="115">
        <f>SUM(E57:E57)</f>
        <v>1236</v>
      </c>
    </row>
    <row r="59" ht="25.5" spans="1:5">
      <c r="A59" s="116" t="s">
        <v>690</v>
      </c>
      <c r="B59" s="117"/>
      <c r="C59" s="117"/>
      <c r="D59" s="117"/>
      <c r="E59" s="117"/>
    </row>
    <row r="60" ht="14.25" spans="1:5">
      <c r="A60" s="109" t="s">
        <v>1</v>
      </c>
      <c r="B60" s="109" t="s">
        <v>213</v>
      </c>
      <c r="C60" s="109" t="s">
        <v>214</v>
      </c>
      <c r="D60" s="110" t="s">
        <v>215</v>
      </c>
      <c r="E60" s="110" t="s">
        <v>216</v>
      </c>
    </row>
    <row r="61" ht="14.25" spans="1:5">
      <c r="A61" s="109">
        <v>1</v>
      </c>
      <c r="B61" s="112" t="s">
        <v>184</v>
      </c>
      <c r="C61" s="112" t="s">
        <v>691</v>
      </c>
      <c r="D61" s="113">
        <v>1</v>
      </c>
      <c r="E61" s="114">
        <v>1236</v>
      </c>
    </row>
    <row r="62" ht="14.25" spans="1:5">
      <c r="A62" s="118">
        <v>2</v>
      </c>
      <c r="B62" s="112" t="s">
        <v>184</v>
      </c>
      <c r="C62" s="112" t="s">
        <v>692</v>
      </c>
      <c r="D62" s="113">
        <v>1</v>
      </c>
      <c r="E62" s="114">
        <v>1236</v>
      </c>
    </row>
    <row r="63" spans="1:5">
      <c r="A63" s="115" t="s">
        <v>32</v>
      </c>
      <c r="B63" s="115"/>
      <c r="C63" s="115"/>
      <c r="D63" s="115">
        <f>SUM(D61:D62)</f>
        <v>2</v>
      </c>
      <c r="E63" s="115">
        <f>SUM(E61:E62)</f>
        <v>2472</v>
      </c>
    </row>
    <row r="64" ht="25.5" spans="1:5">
      <c r="A64" s="116" t="s">
        <v>693</v>
      </c>
      <c r="B64" s="117"/>
      <c r="C64" s="117"/>
      <c r="D64" s="117"/>
      <c r="E64" s="117"/>
    </row>
    <row r="65" ht="14.25" spans="1:5">
      <c r="A65" s="109" t="s">
        <v>1</v>
      </c>
      <c r="B65" s="109" t="s">
        <v>213</v>
      </c>
      <c r="C65" s="109" t="s">
        <v>214</v>
      </c>
      <c r="D65" s="110" t="s">
        <v>215</v>
      </c>
      <c r="E65" s="110" t="s">
        <v>216</v>
      </c>
    </row>
    <row r="66" spans="1:5">
      <c r="A66" s="111">
        <v>1</v>
      </c>
      <c r="B66" s="112" t="s">
        <v>694</v>
      </c>
      <c r="C66" s="112" t="s">
        <v>695</v>
      </c>
      <c r="D66" s="113">
        <v>1</v>
      </c>
      <c r="E66" s="114">
        <v>1236</v>
      </c>
    </row>
    <row r="67" spans="1:5">
      <c r="A67" s="115" t="s">
        <v>32</v>
      </c>
      <c r="B67" s="115"/>
      <c r="C67" s="115"/>
      <c r="D67" s="115">
        <f>SUM(D66:D66)</f>
        <v>1</v>
      </c>
      <c r="E67" s="115">
        <f>SUM(E66:E66)</f>
        <v>1236</v>
      </c>
    </row>
  </sheetData>
  <mergeCells count="12">
    <mergeCell ref="A1:E1"/>
    <mergeCell ref="A40:B40"/>
    <mergeCell ref="A41:E41"/>
    <mergeCell ref="A48:B48"/>
    <mergeCell ref="A49:E49"/>
    <mergeCell ref="A54:B54"/>
    <mergeCell ref="A55:E55"/>
    <mergeCell ref="A58:B58"/>
    <mergeCell ref="A59:E59"/>
    <mergeCell ref="A63:B63"/>
    <mergeCell ref="A64:E64"/>
    <mergeCell ref="A67:B67"/>
  </mergeCells>
  <pageMargins left="0.51" right="0.12" top="0.39" bottom="0.12" header="0.35" footer="0.08"/>
  <pageSetup paperSize="9" orientation="portrait" horizontalDpi="600" verticalDpi="600"/>
  <headerFooter alignWithMargins="0" scaleWithDoc="0">
    <oddFooter>&amp;C第 &amp;P 页，共 &amp;N 页</oddFooter>
  </headerFooter>
  <rowBreaks count="1" manualBreakCount="1">
    <brk id="54" max="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V56"/>
  <sheetViews>
    <sheetView workbookViewId="0">
      <selection activeCell="A19" sqref="A19:F19"/>
    </sheetView>
  </sheetViews>
  <sheetFormatPr defaultColWidth="9" defaultRowHeight="14.25"/>
  <cols>
    <col min="1" max="1" width="20.0916666666667" style="59" customWidth="1"/>
    <col min="2" max="2" width="7.625" style="59" customWidth="1"/>
    <col min="3" max="3" width="7.875" style="59" customWidth="1"/>
    <col min="4" max="4" width="11" style="59" customWidth="1"/>
    <col min="5" max="5" width="27.125" style="59" customWidth="1"/>
    <col min="6" max="6" width="22.5" style="59" customWidth="1"/>
    <col min="7" max="7" width="22" style="59" customWidth="1"/>
    <col min="8" max="8" width="14.5" style="59" customWidth="1"/>
    <col min="9" max="16384" width="9" style="59"/>
  </cols>
  <sheetData>
    <row r="1" s="59" customFormat="1" ht="24" customHeight="1" spans="1:8">
      <c r="A1" s="92" t="s">
        <v>696</v>
      </c>
      <c r="B1" s="93"/>
      <c r="C1" s="93"/>
      <c r="D1" s="93"/>
      <c r="E1" s="93"/>
      <c r="F1" s="93"/>
      <c r="G1" s="93"/>
      <c r="H1" s="93"/>
    </row>
    <row r="2" s="59" customFormat="1" ht="15" customHeight="1" spans="1:8">
      <c r="A2" s="4"/>
      <c r="B2" s="4"/>
      <c r="C2" s="4"/>
      <c r="D2" s="4"/>
      <c r="E2" s="4"/>
      <c r="F2" s="4"/>
      <c r="G2" s="56">
        <v>43957</v>
      </c>
      <c r="H2" s="56"/>
    </row>
    <row r="3" s="59" customFormat="1" ht="40" customHeight="1" spans="1:14">
      <c r="A3" s="87" t="s">
        <v>697</v>
      </c>
      <c r="B3" s="87" t="s">
        <v>698</v>
      </c>
      <c r="C3" s="87" t="s">
        <v>699</v>
      </c>
      <c r="D3" s="94" t="s">
        <v>700</v>
      </c>
      <c r="E3" s="95" t="s">
        <v>701</v>
      </c>
      <c r="F3" s="95" t="s">
        <v>702</v>
      </c>
      <c r="G3" s="95" t="s">
        <v>703</v>
      </c>
      <c r="H3" s="87" t="s">
        <v>704</v>
      </c>
      <c r="I3" s="90"/>
      <c r="J3" s="90"/>
      <c r="K3" s="90"/>
      <c r="L3" s="90"/>
      <c r="M3" s="90"/>
      <c r="N3" s="90"/>
    </row>
    <row r="4" s="60" customFormat="1" ht="25" customHeight="1" spans="1:178">
      <c r="A4" s="14" t="s">
        <v>705</v>
      </c>
      <c r="B4" s="14">
        <v>13</v>
      </c>
      <c r="C4" s="49">
        <v>13</v>
      </c>
      <c r="D4" s="14">
        <f>C4*928</f>
        <v>12064</v>
      </c>
      <c r="E4" s="96" t="s">
        <v>706</v>
      </c>
      <c r="F4" s="134" t="s">
        <v>707</v>
      </c>
      <c r="G4" s="98" t="s">
        <v>708</v>
      </c>
      <c r="H4" s="11"/>
      <c r="I4" s="90"/>
      <c r="J4" s="90"/>
      <c r="K4" s="90"/>
      <c r="L4" s="90"/>
      <c r="M4" s="90"/>
      <c r="N4" s="90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  <c r="AV4" s="59"/>
      <c r="AW4" s="59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  <c r="BI4" s="59"/>
      <c r="BJ4" s="59"/>
      <c r="BK4" s="59"/>
      <c r="BL4" s="59"/>
      <c r="BM4" s="59"/>
      <c r="BN4" s="59"/>
      <c r="BO4" s="59"/>
      <c r="BP4" s="59"/>
      <c r="BQ4" s="59"/>
      <c r="BR4" s="59"/>
      <c r="BS4" s="59"/>
      <c r="BT4" s="59"/>
      <c r="BU4" s="59"/>
      <c r="BV4" s="59"/>
      <c r="BW4" s="59"/>
      <c r="BX4" s="59"/>
      <c r="BY4" s="59"/>
      <c r="BZ4" s="59"/>
      <c r="CA4" s="59"/>
      <c r="CB4" s="59"/>
      <c r="CC4" s="59"/>
      <c r="CD4" s="59"/>
      <c r="CE4" s="59"/>
      <c r="CF4" s="59"/>
      <c r="CG4" s="59"/>
      <c r="CH4" s="59"/>
      <c r="CI4" s="59"/>
      <c r="CJ4" s="59"/>
      <c r="CK4" s="59"/>
      <c r="CL4" s="59"/>
      <c r="CM4" s="59"/>
      <c r="CN4" s="59"/>
      <c r="CO4" s="59"/>
      <c r="CP4" s="59"/>
      <c r="CQ4" s="59"/>
      <c r="CR4" s="59"/>
      <c r="CS4" s="59"/>
      <c r="CT4" s="59"/>
      <c r="CU4" s="59"/>
      <c r="CV4" s="59"/>
      <c r="CW4" s="59"/>
      <c r="CX4" s="59"/>
      <c r="CY4" s="59"/>
      <c r="CZ4" s="59"/>
      <c r="DA4" s="59"/>
      <c r="DB4" s="59"/>
      <c r="DC4" s="59"/>
      <c r="DD4" s="59"/>
      <c r="DE4" s="59"/>
      <c r="DF4" s="59"/>
      <c r="DG4" s="59"/>
      <c r="DH4" s="59"/>
      <c r="DI4" s="59"/>
      <c r="DJ4" s="59"/>
      <c r="DK4" s="59"/>
      <c r="DL4" s="59"/>
      <c r="DM4" s="59"/>
      <c r="DN4" s="59"/>
      <c r="DO4" s="59"/>
      <c r="DP4" s="59"/>
      <c r="DQ4" s="59"/>
      <c r="DR4" s="59"/>
      <c r="DS4" s="59"/>
      <c r="DT4" s="59"/>
      <c r="DU4" s="59"/>
      <c r="DV4" s="59"/>
      <c r="DW4" s="59"/>
      <c r="DX4" s="59"/>
      <c r="DY4" s="59"/>
      <c r="DZ4" s="59"/>
      <c r="EA4" s="59"/>
      <c r="EB4" s="59"/>
      <c r="EC4" s="59"/>
      <c r="ED4" s="59"/>
      <c r="EE4" s="59"/>
      <c r="EF4" s="59"/>
      <c r="EG4" s="59"/>
      <c r="EH4" s="59"/>
      <c r="EI4" s="59"/>
      <c r="EJ4" s="59"/>
      <c r="EK4" s="59"/>
      <c r="EL4" s="59"/>
      <c r="EM4" s="59"/>
      <c r="EN4" s="59"/>
      <c r="EO4" s="59"/>
      <c r="EP4" s="59"/>
      <c r="EQ4" s="59"/>
      <c r="ER4" s="59"/>
      <c r="ES4" s="59"/>
      <c r="ET4" s="59"/>
      <c r="EU4" s="59"/>
      <c r="EV4" s="59"/>
      <c r="EW4" s="59"/>
      <c r="EX4" s="59"/>
      <c r="EY4" s="59"/>
      <c r="EZ4" s="59"/>
      <c r="FA4" s="59"/>
      <c r="FB4" s="59"/>
      <c r="FC4" s="59"/>
      <c r="FD4" s="59"/>
      <c r="FE4" s="59"/>
      <c r="FF4" s="59"/>
      <c r="FG4" s="59"/>
      <c r="FH4" s="59"/>
      <c r="FI4" s="59"/>
      <c r="FJ4" s="59"/>
      <c r="FK4" s="59"/>
      <c r="FL4" s="59"/>
      <c r="FM4" s="59"/>
      <c r="FN4" s="59"/>
      <c r="FO4" s="59"/>
      <c r="FP4" s="59"/>
      <c r="FQ4" s="59"/>
      <c r="FR4" s="59"/>
      <c r="FS4" s="59"/>
      <c r="FT4" s="59"/>
      <c r="FU4" s="59"/>
      <c r="FV4" s="59"/>
    </row>
    <row r="5" s="60" customFormat="1" ht="25" customHeight="1" spans="1:178">
      <c r="A5" s="14" t="s">
        <v>709</v>
      </c>
      <c r="B5" s="14">
        <v>5</v>
      </c>
      <c r="C5" s="49">
        <v>5</v>
      </c>
      <c r="D5" s="14">
        <f>C5*1236</f>
        <v>6180</v>
      </c>
      <c r="E5" s="99"/>
      <c r="F5" s="100"/>
      <c r="G5" s="101"/>
      <c r="H5" s="18"/>
      <c r="I5" s="90"/>
      <c r="J5" s="90"/>
      <c r="K5" s="90"/>
      <c r="L5" s="90"/>
      <c r="M5" s="90"/>
      <c r="N5" s="90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  <c r="BM5" s="59"/>
      <c r="BN5" s="59"/>
      <c r="BO5" s="59"/>
      <c r="BP5" s="59"/>
      <c r="BQ5" s="59"/>
      <c r="BR5" s="59"/>
      <c r="BS5" s="59"/>
      <c r="BT5" s="59"/>
      <c r="BU5" s="59"/>
      <c r="BV5" s="59"/>
      <c r="BW5" s="59"/>
      <c r="BX5" s="59"/>
      <c r="BY5" s="59"/>
      <c r="BZ5" s="59"/>
      <c r="CA5" s="59"/>
      <c r="CB5" s="59"/>
      <c r="CC5" s="59"/>
      <c r="CD5" s="59"/>
      <c r="CE5" s="59"/>
      <c r="CF5" s="59"/>
      <c r="CG5" s="59"/>
      <c r="CH5" s="59"/>
      <c r="CI5" s="59"/>
      <c r="CJ5" s="59"/>
      <c r="CK5" s="59"/>
      <c r="CL5" s="59"/>
      <c r="CM5" s="59"/>
      <c r="CN5" s="59"/>
      <c r="CO5" s="59"/>
      <c r="CP5" s="59"/>
      <c r="CQ5" s="59"/>
      <c r="CR5" s="59"/>
      <c r="CS5" s="59"/>
      <c r="CT5" s="59"/>
      <c r="CU5" s="59"/>
      <c r="CV5" s="59"/>
      <c r="CW5" s="59"/>
      <c r="CX5" s="59"/>
      <c r="CY5" s="59"/>
      <c r="CZ5" s="59"/>
      <c r="DA5" s="59"/>
      <c r="DB5" s="59"/>
      <c r="DC5" s="59"/>
      <c r="DD5" s="59"/>
      <c r="DE5" s="59"/>
      <c r="DF5" s="59"/>
      <c r="DG5" s="59"/>
      <c r="DH5" s="59"/>
      <c r="DI5" s="59"/>
      <c r="DJ5" s="59"/>
      <c r="DK5" s="59"/>
      <c r="DL5" s="59"/>
      <c r="DM5" s="59"/>
      <c r="DN5" s="59"/>
      <c r="DO5" s="59"/>
      <c r="DP5" s="59"/>
      <c r="DQ5" s="59"/>
      <c r="DR5" s="59"/>
      <c r="DS5" s="59"/>
      <c r="DT5" s="59"/>
      <c r="DU5" s="59"/>
      <c r="DV5" s="59"/>
      <c r="DW5" s="59"/>
      <c r="DX5" s="59"/>
      <c r="DY5" s="59"/>
      <c r="DZ5" s="59"/>
      <c r="EA5" s="59"/>
      <c r="EB5" s="59"/>
      <c r="EC5" s="59"/>
      <c r="ED5" s="59"/>
      <c r="EE5" s="59"/>
      <c r="EF5" s="59"/>
      <c r="EG5" s="59"/>
      <c r="EH5" s="59"/>
      <c r="EI5" s="59"/>
      <c r="EJ5" s="59"/>
      <c r="EK5" s="59"/>
      <c r="EL5" s="59"/>
      <c r="EM5" s="59"/>
      <c r="EN5" s="59"/>
      <c r="EO5" s="59"/>
      <c r="EP5" s="59"/>
      <c r="EQ5" s="59"/>
      <c r="ER5" s="59"/>
      <c r="ES5" s="59"/>
      <c r="ET5" s="59"/>
      <c r="EU5" s="59"/>
      <c r="EV5" s="59"/>
      <c r="EW5" s="59"/>
      <c r="EX5" s="59"/>
      <c r="EY5" s="59"/>
      <c r="EZ5" s="59"/>
      <c r="FA5" s="59"/>
      <c r="FB5" s="59"/>
      <c r="FC5" s="59"/>
      <c r="FD5" s="59"/>
      <c r="FE5" s="59"/>
      <c r="FF5" s="59"/>
      <c r="FG5" s="59"/>
      <c r="FH5" s="59"/>
      <c r="FI5" s="59"/>
      <c r="FJ5" s="59"/>
      <c r="FK5" s="59"/>
      <c r="FL5" s="59"/>
      <c r="FM5" s="59"/>
      <c r="FN5" s="59"/>
      <c r="FO5" s="59"/>
      <c r="FP5" s="59"/>
      <c r="FQ5" s="59"/>
      <c r="FR5" s="59"/>
      <c r="FS5" s="59"/>
      <c r="FT5" s="59"/>
      <c r="FU5" s="59"/>
      <c r="FV5" s="59"/>
    </row>
    <row r="6" s="60" customFormat="1" spans="1:178">
      <c r="A6" s="14" t="s">
        <v>710</v>
      </c>
      <c r="B6" s="14">
        <v>11</v>
      </c>
      <c r="C6" s="49">
        <v>13</v>
      </c>
      <c r="D6" s="14">
        <f>C6*928</f>
        <v>12064</v>
      </c>
      <c r="E6" s="102" t="s">
        <v>711</v>
      </c>
      <c r="F6" s="135" t="s">
        <v>712</v>
      </c>
      <c r="G6" s="103" t="s">
        <v>713</v>
      </c>
      <c r="H6" s="104"/>
      <c r="I6" s="90"/>
      <c r="J6" s="90"/>
      <c r="K6" s="90"/>
      <c r="L6" s="90"/>
      <c r="M6" s="90"/>
      <c r="N6" s="90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  <c r="CA6" s="59"/>
      <c r="CB6" s="59"/>
      <c r="CC6" s="59"/>
      <c r="CD6" s="59"/>
      <c r="CE6" s="59"/>
      <c r="CF6" s="59"/>
      <c r="CG6" s="59"/>
      <c r="CH6" s="59"/>
      <c r="CI6" s="59"/>
      <c r="CJ6" s="59"/>
      <c r="CK6" s="59"/>
      <c r="CL6" s="59"/>
      <c r="CM6" s="59"/>
      <c r="CN6" s="59"/>
      <c r="CO6" s="59"/>
      <c r="CP6" s="59"/>
      <c r="CQ6" s="59"/>
      <c r="CR6" s="59"/>
      <c r="CS6" s="59"/>
      <c r="CT6" s="59"/>
      <c r="CU6" s="59"/>
      <c r="CV6" s="59"/>
      <c r="CW6" s="59"/>
      <c r="CX6" s="59"/>
      <c r="CY6" s="59"/>
      <c r="CZ6" s="59"/>
      <c r="DA6" s="59"/>
      <c r="DB6" s="59"/>
      <c r="DC6" s="59"/>
      <c r="DD6" s="59"/>
      <c r="DE6" s="59"/>
      <c r="DF6" s="59"/>
      <c r="DG6" s="59"/>
      <c r="DH6" s="59"/>
      <c r="DI6" s="59"/>
      <c r="DJ6" s="59"/>
      <c r="DK6" s="59"/>
      <c r="DL6" s="59"/>
      <c r="DM6" s="59"/>
      <c r="DN6" s="59"/>
      <c r="DO6" s="59"/>
      <c r="DP6" s="59"/>
      <c r="DQ6" s="59"/>
      <c r="DR6" s="59"/>
      <c r="DS6" s="59"/>
      <c r="DT6" s="59"/>
      <c r="DU6" s="59"/>
      <c r="DV6" s="59"/>
      <c r="DW6" s="59"/>
      <c r="DX6" s="59"/>
      <c r="DY6" s="59"/>
      <c r="DZ6" s="59"/>
      <c r="EA6" s="59"/>
      <c r="EB6" s="59"/>
      <c r="EC6" s="59"/>
      <c r="ED6" s="59"/>
      <c r="EE6" s="59"/>
      <c r="EF6" s="59"/>
      <c r="EG6" s="59"/>
      <c r="EH6" s="59"/>
      <c r="EI6" s="59"/>
      <c r="EJ6" s="59"/>
      <c r="EK6" s="59"/>
      <c r="EL6" s="59"/>
      <c r="EM6" s="59"/>
      <c r="EN6" s="59"/>
      <c r="EO6" s="59"/>
      <c r="EP6" s="59"/>
      <c r="EQ6" s="59"/>
      <c r="ER6" s="59"/>
      <c r="ES6" s="59"/>
      <c r="ET6" s="59"/>
      <c r="EU6" s="59"/>
      <c r="EV6" s="59"/>
      <c r="EW6" s="59"/>
      <c r="EX6" s="59"/>
      <c r="EY6" s="59"/>
      <c r="EZ6" s="59"/>
      <c r="FA6" s="59"/>
      <c r="FB6" s="59"/>
      <c r="FC6" s="59"/>
      <c r="FD6" s="59"/>
      <c r="FE6" s="59"/>
      <c r="FF6" s="59"/>
      <c r="FG6" s="59"/>
      <c r="FH6" s="59"/>
      <c r="FI6" s="59"/>
      <c r="FJ6" s="59"/>
      <c r="FK6" s="59"/>
      <c r="FL6" s="59"/>
      <c r="FM6" s="59"/>
      <c r="FN6" s="59"/>
      <c r="FO6" s="59"/>
      <c r="FP6" s="59"/>
      <c r="FQ6" s="59"/>
      <c r="FR6" s="59"/>
      <c r="FS6" s="59"/>
      <c r="FT6" s="59"/>
      <c r="FU6" s="59"/>
      <c r="FV6" s="59"/>
    </row>
    <row r="7" s="60" customFormat="1" spans="1:178">
      <c r="A7" s="14" t="s">
        <v>714</v>
      </c>
      <c r="B7" s="14">
        <v>8</v>
      </c>
      <c r="C7" s="49">
        <v>9</v>
      </c>
      <c r="D7" s="14">
        <f>C7*928</f>
        <v>8352</v>
      </c>
      <c r="E7" s="102" t="s">
        <v>715</v>
      </c>
      <c r="F7" s="135" t="s">
        <v>716</v>
      </c>
      <c r="G7" s="103" t="s">
        <v>717</v>
      </c>
      <c r="H7" s="104"/>
      <c r="I7" s="90"/>
      <c r="J7" s="90"/>
      <c r="K7" s="90"/>
      <c r="L7" s="90"/>
      <c r="M7" s="90"/>
      <c r="N7" s="90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  <c r="CA7" s="59"/>
      <c r="CB7" s="59"/>
      <c r="CC7" s="59"/>
      <c r="CD7" s="59"/>
      <c r="CE7" s="59"/>
      <c r="CF7" s="59"/>
      <c r="CG7" s="59"/>
      <c r="CH7" s="59"/>
      <c r="CI7" s="59"/>
      <c r="CJ7" s="59"/>
      <c r="CK7" s="59"/>
      <c r="CL7" s="59"/>
      <c r="CM7" s="59"/>
      <c r="CN7" s="59"/>
      <c r="CO7" s="59"/>
      <c r="CP7" s="59"/>
      <c r="CQ7" s="59"/>
      <c r="CR7" s="59"/>
      <c r="CS7" s="59"/>
      <c r="CT7" s="59"/>
      <c r="CU7" s="59"/>
      <c r="CV7" s="59"/>
      <c r="CW7" s="59"/>
      <c r="CX7" s="59"/>
      <c r="CY7" s="59"/>
      <c r="CZ7" s="59"/>
      <c r="DA7" s="59"/>
      <c r="DB7" s="59"/>
      <c r="DC7" s="59"/>
      <c r="DD7" s="59"/>
      <c r="DE7" s="59"/>
      <c r="DF7" s="59"/>
      <c r="DG7" s="59"/>
      <c r="DH7" s="59"/>
      <c r="DI7" s="59"/>
      <c r="DJ7" s="59"/>
      <c r="DK7" s="59"/>
      <c r="DL7" s="59"/>
      <c r="DM7" s="59"/>
      <c r="DN7" s="59"/>
      <c r="DO7" s="59"/>
      <c r="DP7" s="59"/>
      <c r="DQ7" s="59"/>
      <c r="DR7" s="59"/>
      <c r="DS7" s="59"/>
      <c r="DT7" s="59"/>
      <c r="DU7" s="59"/>
      <c r="DV7" s="59"/>
      <c r="DW7" s="59"/>
      <c r="DX7" s="59"/>
      <c r="DY7" s="59"/>
      <c r="DZ7" s="59"/>
      <c r="EA7" s="59"/>
      <c r="EB7" s="59"/>
      <c r="EC7" s="59"/>
      <c r="ED7" s="59"/>
      <c r="EE7" s="59"/>
      <c r="EF7" s="59"/>
      <c r="EG7" s="59"/>
      <c r="EH7" s="59"/>
      <c r="EI7" s="59"/>
      <c r="EJ7" s="59"/>
      <c r="EK7" s="59"/>
      <c r="EL7" s="59"/>
      <c r="EM7" s="59"/>
      <c r="EN7" s="59"/>
      <c r="EO7" s="59"/>
      <c r="EP7" s="59"/>
      <c r="EQ7" s="59"/>
      <c r="ER7" s="59"/>
      <c r="ES7" s="59"/>
      <c r="ET7" s="59"/>
      <c r="EU7" s="59"/>
      <c r="EV7" s="59"/>
      <c r="EW7" s="59"/>
      <c r="EX7" s="59"/>
      <c r="EY7" s="59"/>
      <c r="EZ7" s="59"/>
      <c r="FA7" s="59"/>
      <c r="FB7" s="59"/>
      <c r="FC7" s="59"/>
      <c r="FD7" s="59"/>
      <c r="FE7" s="59"/>
      <c r="FF7" s="59"/>
      <c r="FG7" s="59"/>
      <c r="FH7" s="59"/>
      <c r="FI7" s="59"/>
      <c r="FJ7" s="59"/>
      <c r="FK7" s="59"/>
      <c r="FL7" s="59"/>
      <c r="FM7" s="59"/>
      <c r="FN7" s="59"/>
      <c r="FO7" s="59"/>
      <c r="FP7" s="59"/>
      <c r="FQ7" s="59"/>
      <c r="FR7" s="59"/>
      <c r="FS7" s="59"/>
      <c r="FT7" s="59"/>
      <c r="FU7" s="59"/>
      <c r="FV7" s="59"/>
    </row>
    <row r="8" s="60" customFormat="1" spans="1:178">
      <c r="A8" s="14" t="s">
        <v>718</v>
      </c>
      <c r="B8" s="14">
        <v>13</v>
      </c>
      <c r="C8" s="49">
        <v>13</v>
      </c>
      <c r="D8" s="14">
        <f t="shared" ref="D8:D17" si="0">C8*928</f>
        <v>12064</v>
      </c>
      <c r="E8" s="102" t="s">
        <v>719</v>
      </c>
      <c r="F8" s="135" t="s">
        <v>720</v>
      </c>
      <c r="G8" s="103" t="s">
        <v>721</v>
      </c>
      <c r="H8" s="104"/>
      <c r="I8" s="90"/>
      <c r="J8" s="90"/>
      <c r="K8" s="90"/>
      <c r="L8" s="90"/>
      <c r="M8" s="90"/>
      <c r="N8" s="90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</row>
    <row r="9" s="60" customFormat="1" spans="1:178">
      <c r="A9" s="14" t="s">
        <v>722</v>
      </c>
      <c r="B9" s="14">
        <v>4</v>
      </c>
      <c r="C9" s="49">
        <v>4</v>
      </c>
      <c r="D9" s="14">
        <f t="shared" si="0"/>
        <v>3712</v>
      </c>
      <c r="E9" s="102" t="s">
        <v>723</v>
      </c>
      <c r="F9" s="135" t="s">
        <v>724</v>
      </c>
      <c r="G9" s="103" t="s">
        <v>725</v>
      </c>
      <c r="H9" s="104"/>
      <c r="I9" s="90"/>
      <c r="J9" s="90"/>
      <c r="K9" s="90"/>
      <c r="L9" s="90"/>
      <c r="M9" s="90"/>
      <c r="N9" s="90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</row>
    <row r="10" s="60" customFormat="1" spans="1:178">
      <c r="A10" s="14" t="s">
        <v>726</v>
      </c>
      <c r="B10" s="14">
        <v>7</v>
      </c>
      <c r="C10" s="49">
        <v>7</v>
      </c>
      <c r="D10" s="14">
        <f t="shared" si="0"/>
        <v>6496</v>
      </c>
      <c r="E10" s="102" t="s">
        <v>727</v>
      </c>
      <c r="F10" s="135" t="s">
        <v>728</v>
      </c>
      <c r="G10" s="103" t="s">
        <v>729</v>
      </c>
      <c r="H10" s="104"/>
      <c r="I10" s="90"/>
      <c r="J10" s="90"/>
      <c r="K10" s="90"/>
      <c r="L10" s="90"/>
      <c r="M10" s="90"/>
      <c r="N10" s="90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  <c r="AM10" s="59"/>
      <c r="AN10" s="59"/>
      <c r="AO10" s="59"/>
      <c r="AP10" s="59"/>
      <c r="AQ10" s="59"/>
      <c r="AR10" s="59"/>
      <c r="AS10" s="59"/>
      <c r="AT10" s="59"/>
      <c r="AU10" s="59"/>
      <c r="AV10" s="59"/>
      <c r="AW10" s="59"/>
      <c r="AX10" s="59"/>
      <c r="AY10" s="59"/>
      <c r="AZ10" s="59"/>
      <c r="BA10" s="59"/>
      <c r="BB10" s="59"/>
      <c r="BC10" s="59"/>
      <c r="BD10" s="59"/>
      <c r="BE10" s="59"/>
      <c r="BF10" s="59"/>
      <c r="BG10" s="59"/>
      <c r="BH10" s="59"/>
      <c r="BI10" s="59"/>
      <c r="BJ10" s="59"/>
      <c r="BK10" s="59"/>
      <c r="BL10" s="59"/>
      <c r="BM10" s="59"/>
      <c r="BN10" s="59"/>
      <c r="BO10" s="59"/>
      <c r="BP10" s="59"/>
      <c r="BQ10" s="59"/>
      <c r="BR10" s="59"/>
      <c r="BS10" s="59"/>
      <c r="BT10" s="59"/>
      <c r="BU10" s="59"/>
      <c r="BV10" s="59"/>
      <c r="BW10" s="59"/>
      <c r="BX10" s="59"/>
      <c r="BY10" s="59"/>
      <c r="BZ10" s="59"/>
      <c r="CA10" s="59"/>
      <c r="CB10" s="59"/>
      <c r="CC10" s="59"/>
      <c r="CD10" s="59"/>
      <c r="CE10" s="59"/>
      <c r="CF10" s="59"/>
      <c r="CG10" s="59"/>
      <c r="CH10" s="59"/>
      <c r="CI10" s="59"/>
      <c r="CJ10" s="59"/>
      <c r="CK10" s="59"/>
      <c r="CL10" s="59"/>
      <c r="CM10" s="59"/>
      <c r="CN10" s="59"/>
      <c r="CO10" s="59"/>
      <c r="CP10" s="59"/>
      <c r="CQ10" s="59"/>
      <c r="CR10" s="59"/>
      <c r="CS10" s="59"/>
      <c r="CT10" s="59"/>
      <c r="CU10" s="59"/>
      <c r="CV10" s="59"/>
      <c r="CW10" s="59"/>
      <c r="CX10" s="59"/>
      <c r="CY10" s="59"/>
      <c r="CZ10" s="59"/>
      <c r="DA10" s="59"/>
      <c r="DB10" s="59"/>
      <c r="DC10" s="59"/>
      <c r="DD10" s="59"/>
      <c r="DE10" s="59"/>
      <c r="DF10" s="59"/>
      <c r="DG10" s="59"/>
      <c r="DH10" s="59"/>
      <c r="DI10" s="59"/>
      <c r="DJ10" s="59"/>
      <c r="DK10" s="59"/>
      <c r="DL10" s="59"/>
      <c r="DM10" s="59"/>
      <c r="DN10" s="59"/>
      <c r="DO10" s="59"/>
      <c r="DP10" s="59"/>
      <c r="DQ10" s="59"/>
      <c r="DR10" s="59"/>
      <c r="DS10" s="59"/>
      <c r="DT10" s="59"/>
      <c r="DU10" s="59"/>
      <c r="DV10" s="59"/>
      <c r="DW10" s="59"/>
      <c r="DX10" s="59"/>
      <c r="DY10" s="59"/>
      <c r="DZ10" s="59"/>
      <c r="EA10" s="59"/>
      <c r="EB10" s="59"/>
      <c r="EC10" s="59"/>
      <c r="ED10" s="59"/>
      <c r="EE10" s="59"/>
      <c r="EF10" s="59"/>
      <c r="EG10" s="59"/>
      <c r="EH10" s="59"/>
      <c r="EI10" s="59"/>
      <c r="EJ10" s="59"/>
      <c r="EK10" s="59"/>
      <c r="EL10" s="59"/>
      <c r="EM10" s="59"/>
      <c r="EN10" s="59"/>
      <c r="EO10" s="59"/>
      <c r="EP10" s="59"/>
      <c r="EQ10" s="59"/>
      <c r="ER10" s="59"/>
      <c r="ES10" s="59"/>
      <c r="ET10" s="59"/>
      <c r="EU10" s="59"/>
      <c r="EV10" s="59"/>
      <c r="EW10" s="59"/>
      <c r="EX10" s="59"/>
      <c r="EY10" s="59"/>
      <c r="EZ10" s="59"/>
      <c r="FA10" s="59"/>
      <c r="FB10" s="59"/>
      <c r="FC10" s="59"/>
      <c r="FD10" s="59"/>
      <c r="FE10" s="59"/>
      <c r="FF10" s="59"/>
      <c r="FG10" s="59"/>
      <c r="FH10" s="59"/>
      <c r="FI10" s="59"/>
      <c r="FJ10" s="59"/>
      <c r="FK10" s="59"/>
      <c r="FL10" s="59"/>
      <c r="FM10" s="59"/>
      <c r="FN10" s="59"/>
      <c r="FO10" s="59"/>
      <c r="FP10" s="59"/>
      <c r="FQ10" s="59"/>
      <c r="FR10" s="59"/>
      <c r="FS10" s="59"/>
      <c r="FT10" s="59"/>
      <c r="FU10" s="59"/>
      <c r="FV10" s="59"/>
    </row>
    <row r="11" s="60" customFormat="1" ht="25" customHeight="1" spans="1:178">
      <c r="A11" s="14" t="s">
        <v>730</v>
      </c>
      <c r="B11" s="14">
        <v>16</v>
      </c>
      <c r="C11" s="49">
        <v>16</v>
      </c>
      <c r="D11" s="14">
        <f t="shared" si="0"/>
        <v>14848</v>
      </c>
      <c r="E11" s="96" t="s">
        <v>731</v>
      </c>
      <c r="F11" s="136" t="s">
        <v>732</v>
      </c>
      <c r="G11" s="98" t="s">
        <v>733</v>
      </c>
      <c r="H11" s="104"/>
      <c r="I11" s="90"/>
      <c r="J11" s="90"/>
      <c r="K11" s="90"/>
      <c r="L11" s="90"/>
      <c r="M11" s="90"/>
      <c r="N11" s="90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  <c r="AK11" s="59"/>
      <c r="AL11" s="59"/>
      <c r="AM11" s="59"/>
      <c r="AN11" s="59"/>
      <c r="AO11" s="59"/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59"/>
      <c r="BF11" s="59"/>
      <c r="BG11" s="59"/>
      <c r="BH11" s="59"/>
      <c r="BI11" s="59"/>
      <c r="BJ11" s="59"/>
      <c r="BK11" s="59"/>
      <c r="BL11" s="59"/>
      <c r="BM11" s="59"/>
      <c r="BN11" s="59"/>
      <c r="BO11" s="59"/>
      <c r="BP11" s="59"/>
      <c r="BQ11" s="59"/>
      <c r="BR11" s="59"/>
      <c r="BS11" s="59"/>
      <c r="BT11" s="59"/>
      <c r="BU11" s="59"/>
      <c r="BV11" s="59"/>
      <c r="BW11" s="59"/>
      <c r="BX11" s="59"/>
      <c r="BY11" s="59"/>
      <c r="BZ11" s="59"/>
      <c r="CA11" s="59"/>
      <c r="CB11" s="59"/>
      <c r="CC11" s="59"/>
      <c r="CD11" s="59"/>
      <c r="CE11" s="59"/>
      <c r="CF11" s="59"/>
      <c r="CG11" s="59"/>
      <c r="CH11" s="59"/>
      <c r="CI11" s="59"/>
      <c r="CJ11" s="59"/>
      <c r="CK11" s="59"/>
      <c r="CL11" s="59"/>
      <c r="CM11" s="59"/>
      <c r="CN11" s="59"/>
      <c r="CO11" s="59"/>
      <c r="CP11" s="59"/>
      <c r="CQ11" s="59"/>
      <c r="CR11" s="59"/>
      <c r="CS11" s="59"/>
      <c r="CT11" s="59"/>
      <c r="CU11" s="59"/>
      <c r="CV11" s="59"/>
      <c r="CW11" s="59"/>
      <c r="CX11" s="59"/>
      <c r="CY11" s="59"/>
      <c r="CZ11" s="59"/>
      <c r="DA11" s="59"/>
      <c r="DB11" s="59"/>
      <c r="DC11" s="59"/>
      <c r="DD11" s="59"/>
      <c r="DE11" s="59"/>
      <c r="DF11" s="59"/>
      <c r="DG11" s="59"/>
      <c r="DH11" s="59"/>
      <c r="DI11" s="59"/>
      <c r="DJ11" s="59"/>
      <c r="DK11" s="59"/>
      <c r="DL11" s="59"/>
      <c r="DM11" s="59"/>
      <c r="DN11" s="59"/>
      <c r="DO11" s="59"/>
      <c r="DP11" s="59"/>
      <c r="DQ11" s="59"/>
      <c r="DR11" s="59"/>
      <c r="DS11" s="59"/>
      <c r="DT11" s="59"/>
      <c r="DU11" s="59"/>
      <c r="DV11" s="59"/>
      <c r="DW11" s="59"/>
      <c r="DX11" s="59"/>
      <c r="DY11" s="59"/>
      <c r="DZ11" s="59"/>
      <c r="EA11" s="59"/>
      <c r="EB11" s="59"/>
      <c r="EC11" s="59"/>
      <c r="ED11" s="59"/>
      <c r="EE11" s="59"/>
      <c r="EF11" s="59"/>
      <c r="EG11" s="59"/>
      <c r="EH11" s="59"/>
      <c r="EI11" s="59"/>
      <c r="EJ11" s="59"/>
      <c r="EK11" s="59"/>
      <c r="EL11" s="59"/>
      <c r="EM11" s="59"/>
      <c r="EN11" s="59"/>
      <c r="EO11" s="59"/>
      <c r="EP11" s="59"/>
      <c r="EQ11" s="59"/>
      <c r="ER11" s="59"/>
      <c r="ES11" s="59"/>
      <c r="ET11" s="59"/>
      <c r="EU11" s="59"/>
      <c r="EV11" s="59"/>
      <c r="EW11" s="59"/>
      <c r="EX11" s="59"/>
      <c r="EY11" s="59"/>
      <c r="EZ11" s="59"/>
      <c r="FA11" s="59"/>
      <c r="FB11" s="59"/>
      <c r="FC11" s="59"/>
      <c r="FD11" s="59"/>
      <c r="FE11" s="59"/>
      <c r="FF11" s="59"/>
      <c r="FG11" s="59"/>
      <c r="FH11" s="59"/>
      <c r="FI11" s="59"/>
      <c r="FJ11" s="59"/>
      <c r="FK11" s="59"/>
      <c r="FL11" s="59"/>
      <c r="FM11" s="59"/>
      <c r="FN11" s="59"/>
      <c r="FO11" s="59"/>
      <c r="FP11" s="59"/>
      <c r="FQ11" s="59"/>
      <c r="FR11" s="59"/>
      <c r="FS11" s="59"/>
      <c r="FT11" s="59"/>
      <c r="FU11" s="59"/>
      <c r="FV11" s="59"/>
    </row>
    <row r="12" s="60" customFormat="1" ht="25" customHeight="1" spans="1:178">
      <c r="A12" s="14" t="s">
        <v>734</v>
      </c>
      <c r="B12" s="14">
        <v>2</v>
      </c>
      <c r="C12" s="49">
        <v>2</v>
      </c>
      <c r="D12" s="14">
        <f>C12*1236</f>
        <v>2472</v>
      </c>
      <c r="E12" s="99"/>
      <c r="F12" s="99"/>
      <c r="G12" s="101"/>
      <c r="H12" s="104"/>
      <c r="I12" s="90"/>
      <c r="J12" s="90"/>
      <c r="K12" s="90"/>
      <c r="L12" s="90"/>
      <c r="M12" s="90"/>
      <c r="N12" s="90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9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59"/>
      <c r="BO12" s="59"/>
      <c r="BP12" s="59"/>
      <c r="BQ12" s="59"/>
      <c r="BR12" s="59"/>
      <c r="BS12" s="59"/>
      <c r="BT12" s="59"/>
      <c r="BU12" s="59"/>
      <c r="BV12" s="59"/>
      <c r="BW12" s="59"/>
      <c r="BX12" s="59"/>
      <c r="BY12" s="59"/>
      <c r="BZ12" s="59"/>
      <c r="CA12" s="59"/>
      <c r="CB12" s="59"/>
      <c r="CC12" s="59"/>
      <c r="CD12" s="59"/>
      <c r="CE12" s="59"/>
      <c r="CF12" s="59"/>
      <c r="CG12" s="59"/>
      <c r="CH12" s="59"/>
      <c r="CI12" s="59"/>
      <c r="CJ12" s="59"/>
      <c r="CK12" s="59"/>
      <c r="CL12" s="59"/>
      <c r="CM12" s="59"/>
      <c r="CN12" s="59"/>
      <c r="CO12" s="59"/>
      <c r="CP12" s="59"/>
      <c r="CQ12" s="59"/>
      <c r="CR12" s="59"/>
      <c r="CS12" s="59"/>
      <c r="CT12" s="59"/>
      <c r="CU12" s="59"/>
      <c r="CV12" s="59"/>
      <c r="CW12" s="59"/>
      <c r="CX12" s="59"/>
      <c r="CY12" s="59"/>
      <c r="CZ12" s="59"/>
      <c r="DA12" s="59"/>
      <c r="DB12" s="59"/>
      <c r="DC12" s="59"/>
      <c r="DD12" s="59"/>
      <c r="DE12" s="59"/>
      <c r="DF12" s="59"/>
      <c r="DG12" s="59"/>
      <c r="DH12" s="59"/>
      <c r="DI12" s="59"/>
      <c r="DJ12" s="59"/>
      <c r="DK12" s="59"/>
      <c r="DL12" s="59"/>
      <c r="DM12" s="59"/>
      <c r="DN12" s="59"/>
      <c r="DO12" s="59"/>
      <c r="DP12" s="59"/>
      <c r="DQ12" s="59"/>
      <c r="DR12" s="59"/>
      <c r="DS12" s="59"/>
      <c r="DT12" s="59"/>
      <c r="DU12" s="59"/>
      <c r="DV12" s="59"/>
      <c r="DW12" s="59"/>
      <c r="DX12" s="59"/>
      <c r="DY12" s="59"/>
      <c r="DZ12" s="59"/>
      <c r="EA12" s="59"/>
      <c r="EB12" s="59"/>
      <c r="EC12" s="59"/>
      <c r="ED12" s="59"/>
      <c r="EE12" s="59"/>
      <c r="EF12" s="59"/>
      <c r="EG12" s="59"/>
      <c r="EH12" s="59"/>
      <c r="EI12" s="59"/>
      <c r="EJ12" s="59"/>
      <c r="EK12" s="59"/>
      <c r="EL12" s="59"/>
      <c r="EM12" s="59"/>
      <c r="EN12" s="59"/>
      <c r="EO12" s="59"/>
      <c r="EP12" s="59"/>
      <c r="EQ12" s="59"/>
      <c r="ER12" s="59"/>
      <c r="ES12" s="59"/>
      <c r="ET12" s="59"/>
      <c r="EU12" s="59"/>
      <c r="EV12" s="59"/>
      <c r="EW12" s="59"/>
      <c r="EX12" s="59"/>
      <c r="EY12" s="59"/>
      <c r="EZ12" s="59"/>
      <c r="FA12" s="59"/>
      <c r="FB12" s="59"/>
      <c r="FC12" s="59"/>
      <c r="FD12" s="59"/>
      <c r="FE12" s="59"/>
      <c r="FF12" s="59"/>
      <c r="FG12" s="59"/>
      <c r="FH12" s="59"/>
      <c r="FI12" s="59"/>
      <c r="FJ12" s="59"/>
      <c r="FK12" s="59"/>
      <c r="FL12" s="59"/>
      <c r="FM12" s="59"/>
      <c r="FN12" s="59"/>
      <c r="FO12" s="59"/>
      <c r="FP12" s="59"/>
      <c r="FQ12" s="59"/>
      <c r="FR12" s="59"/>
      <c r="FS12" s="59"/>
      <c r="FT12" s="59"/>
      <c r="FU12" s="59"/>
      <c r="FV12" s="59"/>
    </row>
    <row r="13" s="60" customFormat="1" spans="1:178">
      <c r="A13" s="14" t="s">
        <v>735</v>
      </c>
      <c r="B13" s="14">
        <v>12</v>
      </c>
      <c r="C13" s="49">
        <v>12</v>
      </c>
      <c r="D13" s="14">
        <f t="shared" si="0"/>
        <v>11136</v>
      </c>
      <c r="E13" s="102" t="s">
        <v>736</v>
      </c>
      <c r="F13" s="135" t="s">
        <v>737</v>
      </c>
      <c r="G13" s="103" t="s">
        <v>738</v>
      </c>
      <c r="H13" s="104"/>
      <c r="I13" s="90"/>
      <c r="J13" s="90"/>
      <c r="K13" s="90"/>
      <c r="L13" s="90"/>
      <c r="M13" s="90"/>
      <c r="N13" s="90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  <c r="CA13" s="59"/>
      <c r="CB13" s="59"/>
      <c r="CC13" s="59"/>
      <c r="CD13" s="59"/>
      <c r="CE13" s="59"/>
      <c r="CF13" s="59"/>
      <c r="CG13" s="59"/>
      <c r="CH13" s="59"/>
      <c r="CI13" s="59"/>
      <c r="CJ13" s="59"/>
      <c r="CK13" s="59"/>
      <c r="CL13" s="59"/>
      <c r="CM13" s="59"/>
      <c r="CN13" s="59"/>
      <c r="CO13" s="59"/>
      <c r="CP13" s="59"/>
      <c r="CQ13" s="59"/>
      <c r="CR13" s="59"/>
      <c r="CS13" s="59"/>
      <c r="CT13" s="59"/>
      <c r="CU13" s="59"/>
      <c r="CV13" s="59"/>
      <c r="CW13" s="59"/>
      <c r="CX13" s="59"/>
      <c r="CY13" s="59"/>
      <c r="CZ13" s="59"/>
      <c r="DA13" s="59"/>
      <c r="DB13" s="59"/>
      <c r="DC13" s="59"/>
      <c r="DD13" s="59"/>
      <c r="DE13" s="59"/>
      <c r="DF13" s="59"/>
      <c r="DG13" s="59"/>
      <c r="DH13" s="59"/>
      <c r="DI13" s="59"/>
      <c r="DJ13" s="59"/>
      <c r="DK13" s="59"/>
      <c r="DL13" s="59"/>
      <c r="DM13" s="59"/>
      <c r="DN13" s="59"/>
      <c r="DO13" s="59"/>
      <c r="DP13" s="59"/>
      <c r="DQ13" s="59"/>
      <c r="DR13" s="59"/>
      <c r="DS13" s="59"/>
      <c r="DT13" s="59"/>
      <c r="DU13" s="59"/>
      <c r="DV13" s="59"/>
      <c r="DW13" s="59"/>
      <c r="DX13" s="59"/>
      <c r="DY13" s="59"/>
      <c r="DZ13" s="59"/>
      <c r="EA13" s="59"/>
      <c r="EB13" s="59"/>
      <c r="EC13" s="59"/>
      <c r="ED13" s="59"/>
      <c r="EE13" s="59"/>
      <c r="EF13" s="59"/>
      <c r="EG13" s="59"/>
      <c r="EH13" s="59"/>
      <c r="EI13" s="59"/>
      <c r="EJ13" s="59"/>
      <c r="EK13" s="59"/>
      <c r="EL13" s="59"/>
      <c r="EM13" s="59"/>
      <c r="EN13" s="59"/>
      <c r="EO13" s="59"/>
      <c r="EP13" s="59"/>
      <c r="EQ13" s="59"/>
      <c r="ER13" s="59"/>
      <c r="ES13" s="59"/>
      <c r="ET13" s="59"/>
      <c r="EU13" s="59"/>
      <c r="EV13" s="59"/>
      <c r="EW13" s="59"/>
      <c r="EX13" s="59"/>
      <c r="EY13" s="59"/>
      <c r="EZ13" s="59"/>
      <c r="FA13" s="59"/>
      <c r="FB13" s="59"/>
      <c r="FC13" s="59"/>
      <c r="FD13" s="59"/>
      <c r="FE13" s="59"/>
      <c r="FF13" s="59"/>
      <c r="FG13" s="59"/>
      <c r="FH13" s="59"/>
      <c r="FI13" s="59"/>
      <c r="FJ13" s="59"/>
      <c r="FK13" s="59"/>
      <c r="FL13" s="59"/>
      <c r="FM13" s="59"/>
      <c r="FN13" s="59"/>
      <c r="FO13" s="59"/>
      <c r="FP13" s="59"/>
      <c r="FQ13" s="59"/>
      <c r="FR13" s="59"/>
      <c r="FS13" s="59"/>
      <c r="FT13" s="59"/>
      <c r="FU13" s="59"/>
      <c r="FV13" s="59"/>
    </row>
    <row r="14" s="60" customFormat="1" spans="1:178">
      <c r="A14" s="14" t="s">
        <v>739</v>
      </c>
      <c r="B14" s="14">
        <v>25</v>
      </c>
      <c r="C14" s="49">
        <v>25</v>
      </c>
      <c r="D14" s="14">
        <f t="shared" si="0"/>
        <v>23200</v>
      </c>
      <c r="E14" s="102" t="s">
        <v>740</v>
      </c>
      <c r="F14" s="135" t="s">
        <v>741</v>
      </c>
      <c r="G14" s="103" t="s">
        <v>742</v>
      </c>
      <c r="H14" s="104"/>
      <c r="I14" s="90"/>
      <c r="J14" s="90"/>
      <c r="K14" s="90"/>
      <c r="L14" s="90"/>
      <c r="M14" s="90"/>
      <c r="N14" s="90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/>
      <c r="BK14" s="59"/>
      <c r="BL14" s="59"/>
      <c r="BM14" s="59"/>
      <c r="BN14" s="59"/>
      <c r="BO14" s="59"/>
      <c r="BP14" s="59"/>
      <c r="BQ14" s="59"/>
      <c r="BR14" s="59"/>
      <c r="BS14" s="59"/>
      <c r="BT14" s="59"/>
      <c r="BU14" s="59"/>
      <c r="BV14" s="59"/>
      <c r="BW14" s="59"/>
      <c r="BX14" s="59"/>
      <c r="BY14" s="59"/>
      <c r="BZ14" s="59"/>
      <c r="CA14" s="59"/>
      <c r="CB14" s="59"/>
      <c r="CC14" s="59"/>
      <c r="CD14" s="59"/>
      <c r="CE14" s="59"/>
      <c r="CF14" s="59"/>
      <c r="CG14" s="59"/>
      <c r="CH14" s="59"/>
      <c r="CI14" s="59"/>
      <c r="CJ14" s="59"/>
      <c r="CK14" s="59"/>
      <c r="CL14" s="59"/>
      <c r="CM14" s="59"/>
      <c r="CN14" s="59"/>
      <c r="CO14" s="59"/>
      <c r="CP14" s="59"/>
      <c r="CQ14" s="59"/>
      <c r="CR14" s="59"/>
      <c r="CS14" s="59"/>
      <c r="CT14" s="59"/>
      <c r="CU14" s="59"/>
      <c r="CV14" s="59"/>
      <c r="CW14" s="59"/>
      <c r="CX14" s="59"/>
      <c r="CY14" s="59"/>
      <c r="CZ14" s="59"/>
      <c r="DA14" s="59"/>
      <c r="DB14" s="59"/>
      <c r="DC14" s="59"/>
      <c r="DD14" s="59"/>
      <c r="DE14" s="59"/>
      <c r="DF14" s="59"/>
      <c r="DG14" s="59"/>
      <c r="DH14" s="59"/>
      <c r="DI14" s="59"/>
      <c r="DJ14" s="59"/>
      <c r="DK14" s="59"/>
      <c r="DL14" s="59"/>
      <c r="DM14" s="59"/>
      <c r="DN14" s="59"/>
      <c r="DO14" s="59"/>
      <c r="DP14" s="59"/>
      <c r="DQ14" s="59"/>
      <c r="DR14" s="59"/>
      <c r="DS14" s="59"/>
      <c r="DT14" s="59"/>
      <c r="DU14" s="59"/>
      <c r="DV14" s="59"/>
      <c r="DW14" s="59"/>
      <c r="DX14" s="59"/>
      <c r="DY14" s="59"/>
      <c r="DZ14" s="59"/>
      <c r="EA14" s="59"/>
      <c r="EB14" s="59"/>
      <c r="EC14" s="59"/>
      <c r="ED14" s="59"/>
      <c r="EE14" s="59"/>
      <c r="EF14" s="59"/>
      <c r="EG14" s="59"/>
      <c r="EH14" s="59"/>
      <c r="EI14" s="59"/>
      <c r="EJ14" s="59"/>
      <c r="EK14" s="59"/>
      <c r="EL14" s="59"/>
      <c r="EM14" s="59"/>
      <c r="EN14" s="59"/>
      <c r="EO14" s="59"/>
      <c r="EP14" s="59"/>
      <c r="EQ14" s="59"/>
      <c r="ER14" s="59"/>
      <c r="ES14" s="59"/>
      <c r="ET14" s="59"/>
      <c r="EU14" s="59"/>
      <c r="EV14" s="59"/>
      <c r="EW14" s="59"/>
      <c r="EX14" s="59"/>
      <c r="EY14" s="59"/>
      <c r="EZ14" s="59"/>
      <c r="FA14" s="59"/>
      <c r="FB14" s="59"/>
      <c r="FC14" s="59"/>
      <c r="FD14" s="59"/>
      <c r="FE14" s="59"/>
      <c r="FF14" s="59"/>
      <c r="FG14" s="59"/>
      <c r="FH14" s="59"/>
      <c r="FI14" s="59"/>
      <c r="FJ14" s="59"/>
      <c r="FK14" s="59"/>
      <c r="FL14" s="59"/>
      <c r="FM14" s="59"/>
      <c r="FN14" s="59"/>
      <c r="FO14" s="59"/>
      <c r="FP14" s="59"/>
      <c r="FQ14" s="59"/>
      <c r="FR14" s="59"/>
      <c r="FS14" s="59"/>
      <c r="FT14" s="59"/>
      <c r="FU14" s="59"/>
      <c r="FV14" s="59"/>
    </row>
    <row r="15" s="60" customFormat="1" ht="25" customHeight="1" spans="1:178">
      <c r="A15" s="14" t="s">
        <v>743</v>
      </c>
      <c r="B15" s="14">
        <v>11</v>
      </c>
      <c r="C15" s="49">
        <v>12</v>
      </c>
      <c r="D15" s="14">
        <f t="shared" si="0"/>
        <v>11136</v>
      </c>
      <c r="E15" s="96" t="s">
        <v>744</v>
      </c>
      <c r="F15" s="136" t="s">
        <v>745</v>
      </c>
      <c r="G15" s="98" t="s">
        <v>746</v>
      </c>
      <c r="H15" s="11"/>
      <c r="I15" s="90"/>
      <c r="J15" s="90"/>
      <c r="K15" s="90"/>
      <c r="L15" s="90"/>
      <c r="M15" s="90"/>
      <c r="N15" s="90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59"/>
      <c r="BK15" s="59"/>
      <c r="BL15" s="59"/>
      <c r="BM15" s="59"/>
      <c r="BN15" s="59"/>
      <c r="BO15" s="59"/>
      <c r="BP15" s="59"/>
      <c r="BQ15" s="59"/>
      <c r="BR15" s="59"/>
      <c r="BS15" s="59"/>
      <c r="BT15" s="59"/>
      <c r="BU15" s="59"/>
      <c r="BV15" s="59"/>
      <c r="BW15" s="59"/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59"/>
      <c r="CI15" s="59"/>
      <c r="CJ15" s="59"/>
      <c r="CK15" s="59"/>
      <c r="CL15" s="59"/>
      <c r="CM15" s="59"/>
      <c r="CN15" s="59"/>
      <c r="CO15" s="59"/>
      <c r="CP15" s="59"/>
      <c r="CQ15" s="59"/>
      <c r="CR15" s="59"/>
      <c r="CS15" s="59"/>
      <c r="CT15" s="59"/>
      <c r="CU15" s="59"/>
      <c r="CV15" s="59"/>
      <c r="CW15" s="59"/>
      <c r="CX15" s="59"/>
      <c r="CY15" s="59"/>
      <c r="CZ15" s="59"/>
      <c r="DA15" s="59"/>
      <c r="DB15" s="59"/>
      <c r="DC15" s="59"/>
      <c r="DD15" s="59"/>
      <c r="DE15" s="59"/>
      <c r="DF15" s="59"/>
      <c r="DG15" s="59"/>
      <c r="DH15" s="59"/>
      <c r="DI15" s="59"/>
      <c r="DJ15" s="59"/>
      <c r="DK15" s="59"/>
      <c r="DL15" s="59"/>
      <c r="DM15" s="59"/>
      <c r="DN15" s="59"/>
      <c r="DO15" s="59"/>
      <c r="DP15" s="59"/>
      <c r="DQ15" s="59"/>
      <c r="DR15" s="59"/>
      <c r="DS15" s="59"/>
      <c r="DT15" s="59"/>
      <c r="DU15" s="59"/>
      <c r="DV15" s="59"/>
      <c r="DW15" s="59"/>
      <c r="DX15" s="59"/>
      <c r="DY15" s="59"/>
      <c r="DZ15" s="59"/>
      <c r="EA15" s="59"/>
      <c r="EB15" s="59"/>
      <c r="EC15" s="59"/>
      <c r="ED15" s="59"/>
      <c r="EE15" s="59"/>
      <c r="EF15" s="59"/>
      <c r="EG15" s="59"/>
      <c r="EH15" s="59"/>
      <c r="EI15" s="59"/>
      <c r="EJ15" s="59"/>
      <c r="EK15" s="59"/>
      <c r="EL15" s="59"/>
      <c r="EM15" s="59"/>
      <c r="EN15" s="59"/>
      <c r="EO15" s="59"/>
      <c r="EP15" s="59"/>
      <c r="EQ15" s="59"/>
      <c r="ER15" s="59"/>
      <c r="ES15" s="59"/>
      <c r="ET15" s="59"/>
      <c r="EU15" s="59"/>
      <c r="EV15" s="59"/>
      <c r="EW15" s="59"/>
      <c r="EX15" s="59"/>
      <c r="EY15" s="59"/>
      <c r="EZ15" s="59"/>
      <c r="FA15" s="59"/>
      <c r="FB15" s="59"/>
      <c r="FC15" s="59"/>
      <c r="FD15" s="59"/>
      <c r="FE15" s="59"/>
      <c r="FF15" s="59"/>
      <c r="FG15" s="59"/>
      <c r="FH15" s="59"/>
      <c r="FI15" s="59"/>
      <c r="FJ15" s="59"/>
      <c r="FK15" s="59"/>
      <c r="FL15" s="59"/>
      <c r="FM15" s="59"/>
      <c r="FN15" s="59"/>
      <c r="FO15" s="59"/>
      <c r="FP15" s="59"/>
      <c r="FQ15" s="59"/>
      <c r="FR15" s="59"/>
      <c r="FS15" s="59"/>
      <c r="FT15" s="59"/>
      <c r="FU15" s="59"/>
      <c r="FV15" s="59"/>
    </row>
    <row r="16" s="60" customFormat="1" ht="25" customHeight="1" spans="1:178">
      <c r="A16" s="14" t="s">
        <v>747</v>
      </c>
      <c r="B16" s="14">
        <v>1</v>
      </c>
      <c r="C16" s="49">
        <v>1</v>
      </c>
      <c r="D16" s="14">
        <f>C16*1236</f>
        <v>1236</v>
      </c>
      <c r="E16" s="99"/>
      <c r="F16" s="99"/>
      <c r="G16" s="101"/>
      <c r="H16" s="18"/>
      <c r="I16" s="90"/>
      <c r="J16" s="90"/>
      <c r="K16" s="90"/>
      <c r="L16" s="90"/>
      <c r="M16" s="90"/>
      <c r="N16" s="90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  <c r="AM16" s="59"/>
      <c r="AN16" s="59"/>
      <c r="AO16" s="59"/>
      <c r="AP16" s="59"/>
      <c r="AQ16" s="59"/>
      <c r="AR16" s="59"/>
      <c r="AS16" s="59"/>
      <c r="AT16" s="59"/>
      <c r="AU16" s="59"/>
      <c r="AV16" s="59"/>
      <c r="AW16" s="59"/>
      <c r="AX16" s="59"/>
      <c r="AY16" s="59"/>
      <c r="AZ16" s="59"/>
      <c r="BA16" s="59"/>
      <c r="BB16" s="59"/>
      <c r="BC16" s="59"/>
      <c r="BD16" s="59"/>
      <c r="BE16" s="59"/>
      <c r="BF16" s="59"/>
      <c r="BG16" s="59"/>
      <c r="BH16" s="59"/>
      <c r="BI16" s="59"/>
      <c r="BJ16" s="59"/>
      <c r="BK16" s="59"/>
      <c r="BL16" s="59"/>
      <c r="BM16" s="59"/>
      <c r="BN16" s="59"/>
      <c r="BO16" s="59"/>
      <c r="BP16" s="59"/>
      <c r="BQ16" s="59"/>
      <c r="BR16" s="59"/>
      <c r="BS16" s="59"/>
      <c r="BT16" s="59"/>
      <c r="BU16" s="59"/>
      <c r="BV16" s="59"/>
      <c r="BW16" s="59"/>
      <c r="BX16" s="59"/>
      <c r="BY16" s="59"/>
      <c r="BZ16" s="59"/>
      <c r="CA16" s="59"/>
      <c r="CB16" s="59"/>
      <c r="CC16" s="59"/>
      <c r="CD16" s="59"/>
      <c r="CE16" s="59"/>
      <c r="CF16" s="59"/>
      <c r="CG16" s="59"/>
      <c r="CH16" s="59"/>
      <c r="CI16" s="59"/>
      <c r="CJ16" s="59"/>
      <c r="CK16" s="59"/>
      <c r="CL16" s="59"/>
      <c r="CM16" s="59"/>
      <c r="CN16" s="59"/>
      <c r="CO16" s="59"/>
      <c r="CP16" s="59"/>
      <c r="CQ16" s="59"/>
      <c r="CR16" s="59"/>
      <c r="CS16" s="59"/>
      <c r="CT16" s="59"/>
      <c r="CU16" s="59"/>
      <c r="CV16" s="59"/>
      <c r="CW16" s="59"/>
      <c r="CX16" s="59"/>
      <c r="CY16" s="59"/>
      <c r="CZ16" s="59"/>
      <c r="DA16" s="59"/>
      <c r="DB16" s="59"/>
      <c r="DC16" s="59"/>
      <c r="DD16" s="59"/>
      <c r="DE16" s="59"/>
      <c r="DF16" s="59"/>
      <c r="DG16" s="59"/>
      <c r="DH16" s="59"/>
      <c r="DI16" s="59"/>
      <c r="DJ16" s="59"/>
      <c r="DK16" s="59"/>
      <c r="DL16" s="59"/>
      <c r="DM16" s="59"/>
      <c r="DN16" s="59"/>
      <c r="DO16" s="59"/>
      <c r="DP16" s="59"/>
      <c r="DQ16" s="59"/>
      <c r="DR16" s="59"/>
      <c r="DS16" s="59"/>
      <c r="DT16" s="59"/>
      <c r="DU16" s="59"/>
      <c r="DV16" s="59"/>
      <c r="DW16" s="59"/>
      <c r="DX16" s="59"/>
      <c r="DY16" s="59"/>
      <c r="DZ16" s="59"/>
      <c r="EA16" s="59"/>
      <c r="EB16" s="59"/>
      <c r="EC16" s="59"/>
      <c r="ED16" s="59"/>
      <c r="EE16" s="59"/>
      <c r="EF16" s="59"/>
      <c r="EG16" s="59"/>
      <c r="EH16" s="59"/>
      <c r="EI16" s="59"/>
      <c r="EJ16" s="59"/>
      <c r="EK16" s="59"/>
      <c r="EL16" s="59"/>
      <c r="EM16" s="59"/>
      <c r="EN16" s="59"/>
      <c r="EO16" s="59"/>
      <c r="EP16" s="59"/>
      <c r="EQ16" s="59"/>
      <c r="ER16" s="59"/>
      <c r="ES16" s="59"/>
      <c r="ET16" s="59"/>
      <c r="EU16" s="59"/>
      <c r="EV16" s="59"/>
      <c r="EW16" s="59"/>
      <c r="EX16" s="59"/>
      <c r="EY16" s="59"/>
      <c r="EZ16" s="59"/>
      <c r="FA16" s="59"/>
      <c r="FB16" s="59"/>
      <c r="FC16" s="59"/>
      <c r="FD16" s="59"/>
      <c r="FE16" s="59"/>
      <c r="FF16" s="59"/>
      <c r="FG16" s="59"/>
      <c r="FH16" s="59"/>
      <c r="FI16" s="59"/>
      <c r="FJ16" s="59"/>
      <c r="FK16" s="59"/>
      <c r="FL16" s="59"/>
      <c r="FM16" s="59"/>
      <c r="FN16" s="59"/>
      <c r="FO16" s="59"/>
      <c r="FP16" s="59"/>
      <c r="FQ16" s="59"/>
      <c r="FR16" s="59"/>
      <c r="FS16" s="59"/>
      <c r="FT16" s="59"/>
      <c r="FU16" s="59"/>
      <c r="FV16" s="59"/>
    </row>
    <row r="17" s="60" customFormat="1" spans="1:178">
      <c r="A17" s="14" t="s">
        <v>748</v>
      </c>
      <c r="B17" s="14">
        <v>5</v>
      </c>
      <c r="C17" s="49">
        <v>5</v>
      </c>
      <c r="D17" s="14">
        <f t="shared" si="0"/>
        <v>4640</v>
      </c>
      <c r="E17" s="102" t="s">
        <v>749</v>
      </c>
      <c r="F17" s="135" t="s">
        <v>750</v>
      </c>
      <c r="G17" s="103" t="s">
        <v>725</v>
      </c>
      <c r="H17" s="104"/>
      <c r="I17" s="90"/>
      <c r="J17" s="90"/>
      <c r="K17" s="90"/>
      <c r="L17" s="90"/>
      <c r="M17" s="90"/>
      <c r="N17" s="90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Z17" s="59"/>
      <c r="AA17" s="59"/>
      <c r="AB17" s="59"/>
      <c r="AC17" s="59"/>
      <c r="AD17" s="59"/>
      <c r="AE17" s="59"/>
      <c r="AF17" s="59"/>
      <c r="AG17" s="59"/>
      <c r="AH17" s="59"/>
      <c r="AI17" s="59"/>
      <c r="AJ17" s="59"/>
      <c r="AK17" s="59"/>
      <c r="AL17" s="59"/>
      <c r="AM17" s="59"/>
      <c r="AN17" s="59"/>
      <c r="AO17" s="59"/>
      <c r="AP17" s="59"/>
      <c r="AQ17" s="59"/>
      <c r="AR17" s="59"/>
      <c r="AS17" s="59"/>
      <c r="AT17" s="59"/>
      <c r="AU17" s="59"/>
      <c r="AV17" s="59"/>
      <c r="AW17" s="59"/>
      <c r="AX17" s="59"/>
      <c r="AY17" s="59"/>
      <c r="AZ17" s="59"/>
      <c r="BA17" s="59"/>
      <c r="BB17" s="59"/>
      <c r="BC17" s="59"/>
      <c r="BD17" s="59"/>
      <c r="BE17" s="59"/>
      <c r="BF17" s="59"/>
      <c r="BG17" s="59"/>
      <c r="BH17" s="59"/>
      <c r="BI17" s="59"/>
      <c r="BJ17" s="59"/>
      <c r="BK17" s="59"/>
      <c r="BL17" s="59"/>
      <c r="BM17" s="59"/>
      <c r="BN17" s="59"/>
      <c r="BO17" s="59"/>
      <c r="BP17" s="59"/>
      <c r="BQ17" s="59"/>
      <c r="BR17" s="59"/>
      <c r="BS17" s="59"/>
      <c r="BT17" s="59"/>
      <c r="BU17" s="59"/>
      <c r="BV17" s="59"/>
      <c r="BW17" s="59"/>
      <c r="BX17" s="59"/>
      <c r="BY17" s="59"/>
      <c r="BZ17" s="59"/>
      <c r="CA17" s="59"/>
      <c r="CB17" s="59"/>
      <c r="CC17" s="59"/>
      <c r="CD17" s="59"/>
      <c r="CE17" s="59"/>
      <c r="CF17" s="59"/>
      <c r="CG17" s="59"/>
      <c r="CH17" s="59"/>
      <c r="CI17" s="59"/>
      <c r="CJ17" s="59"/>
      <c r="CK17" s="59"/>
      <c r="CL17" s="59"/>
      <c r="CM17" s="59"/>
      <c r="CN17" s="59"/>
      <c r="CO17" s="59"/>
      <c r="CP17" s="59"/>
      <c r="CQ17" s="59"/>
      <c r="CR17" s="59"/>
      <c r="CS17" s="59"/>
      <c r="CT17" s="59"/>
      <c r="CU17" s="59"/>
      <c r="CV17" s="59"/>
      <c r="CW17" s="59"/>
      <c r="CX17" s="59"/>
      <c r="CY17" s="59"/>
      <c r="CZ17" s="59"/>
      <c r="DA17" s="59"/>
      <c r="DB17" s="59"/>
      <c r="DC17" s="59"/>
      <c r="DD17" s="59"/>
      <c r="DE17" s="59"/>
      <c r="DF17" s="59"/>
      <c r="DG17" s="59"/>
      <c r="DH17" s="59"/>
      <c r="DI17" s="59"/>
      <c r="DJ17" s="59"/>
      <c r="DK17" s="59"/>
      <c r="DL17" s="59"/>
      <c r="DM17" s="59"/>
      <c r="DN17" s="59"/>
      <c r="DO17" s="59"/>
      <c r="DP17" s="59"/>
      <c r="DQ17" s="59"/>
      <c r="DR17" s="59"/>
      <c r="DS17" s="59"/>
      <c r="DT17" s="59"/>
      <c r="DU17" s="59"/>
      <c r="DV17" s="59"/>
      <c r="DW17" s="59"/>
      <c r="DX17" s="59"/>
      <c r="DY17" s="59"/>
      <c r="DZ17" s="59"/>
      <c r="EA17" s="59"/>
      <c r="EB17" s="59"/>
      <c r="EC17" s="59"/>
      <c r="ED17" s="59"/>
      <c r="EE17" s="59"/>
      <c r="EF17" s="59"/>
      <c r="EG17" s="59"/>
      <c r="EH17" s="59"/>
      <c r="EI17" s="59"/>
      <c r="EJ17" s="59"/>
      <c r="EK17" s="59"/>
      <c r="EL17" s="59"/>
      <c r="EM17" s="59"/>
      <c r="EN17" s="59"/>
      <c r="EO17" s="59"/>
      <c r="EP17" s="59"/>
      <c r="EQ17" s="59"/>
      <c r="ER17" s="59"/>
      <c r="ES17" s="59"/>
      <c r="ET17" s="59"/>
      <c r="EU17" s="59"/>
      <c r="EV17" s="59"/>
      <c r="EW17" s="59"/>
      <c r="EX17" s="59"/>
      <c r="EY17" s="59"/>
      <c r="EZ17" s="59"/>
      <c r="FA17" s="59"/>
      <c r="FB17" s="59"/>
      <c r="FC17" s="59"/>
      <c r="FD17" s="59"/>
      <c r="FE17" s="59"/>
      <c r="FF17" s="59"/>
      <c r="FG17" s="59"/>
      <c r="FH17" s="59"/>
      <c r="FI17" s="59"/>
      <c r="FJ17" s="59"/>
      <c r="FK17" s="59"/>
      <c r="FL17" s="59"/>
      <c r="FM17" s="59"/>
      <c r="FN17" s="59"/>
      <c r="FO17" s="59"/>
      <c r="FP17" s="59"/>
      <c r="FQ17" s="59"/>
      <c r="FR17" s="59"/>
      <c r="FS17" s="59"/>
      <c r="FT17" s="59"/>
      <c r="FU17" s="59"/>
      <c r="FV17" s="59"/>
    </row>
    <row r="18" s="59" customFormat="1" ht="24" customHeight="1" spans="1:14">
      <c r="A18" s="26" t="s">
        <v>32</v>
      </c>
      <c r="B18" s="26">
        <f>SUM(B4:B17)</f>
        <v>133</v>
      </c>
      <c r="C18" s="26">
        <f>SUM(C4:C17)</f>
        <v>137</v>
      </c>
      <c r="D18" s="105">
        <f>SUM(D4:D17)</f>
        <v>129600</v>
      </c>
      <c r="E18" s="16"/>
      <c r="F18" s="16"/>
      <c r="G18" s="15"/>
      <c r="H18" s="104"/>
      <c r="I18" s="90"/>
      <c r="J18" s="90"/>
      <c r="K18" s="90"/>
      <c r="L18" s="90"/>
      <c r="M18" s="90"/>
      <c r="N18" s="90"/>
    </row>
    <row r="19" s="59" customFormat="1" ht="24.75" customHeight="1" spans="1:10">
      <c r="A19" s="89" t="s">
        <v>751</v>
      </c>
      <c r="B19" s="89"/>
      <c r="C19" s="89"/>
      <c r="D19" s="89"/>
      <c r="E19" s="89"/>
      <c r="F19" s="89"/>
      <c r="G19" s="90"/>
      <c r="H19" s="91"/>
      <c r="I19" s="90"/>
      <c r="J19" s="90"/>
    </row>
    <row r="20" s="59" customFormat="1" spans="1:14">
      <c r="A20" s="91" t="s">
        <v>752</v>
      </c>
      <c r="H20" s="90"/>
      <c r="I20" s="90"/>
      <c r="J20" s="90"/>
      <c r="K20" s="90"/>
      <c r="L20" s="90"/>
      <c r="M20" s="90"/>
      <c r="N20" s="90"/>
    </row>
    <row r="21" s="59" customFormat="1" spans="8:14">
      <c r="H21" s="90"/>
      <c r="I21" s="90"/>
      <c r="J21" s="90"/>
      <c r="K21" s="90"/>
      <c r="L21" s="90"/>
      <c r="M21" s="90"/>
      <c r="N21" s="90"/>
    </row>
    <row r="22" s="59" customFormat="1" ht="27" customHeight="1" spans="1:14">
      <c r="A22" s="62" t="s">
        <v>753</v>
      </c>
      <c r="B22" s="62"/>
      <c r="C22" s="62"/>
      <c r="D22" s="62"/>
      <c r="E22" s="62"/>
      <c r="F22" s="62"/>
      <c r="G22" s="62"/>
      <c r="H22" s="62"/>
      <c r="I22" s="90"/>
      <c r="J22" s="90"/>
      <c r="K22" s="90"/>
      <c r="L22" s="90"/>
      <c r="M22" s="90"/>
      <c r="N22" s="90"/>
    </row>
    <row r="23" s="59" customFormat="1" spans="8:14">
      <c r="H23" s="90"/>
      <c r="I23" s="90"/>
      <c r="J23" s="90"/>
      <c r="K23" s="90"/>
      <c r="L23" s="90"/>
      <c r="M23" s="90"/>
      <c r="N23" s="90"/>
    </row>
    <row r="24" s="59" customFormat="1" spans="8:14">
      <c r="H24" s="90"/>
      <c r="I24" s="90"/>
      <c r="J24" s="90"/>
      <c r="K24" s="90"/>
      <c r="L24" s="90"/>
      <c r="M24" s="90"/>
      <c r="N24" s="90"/>
    </row>
    <row r="25" s="59" customFormat="1" spans="8:14">
      <c r="H25" s="90"/>
      <c r="I25" s="90"/>
      <c r="J25" s="90"/>
      <c r="K25" s="90"/>
      <c r="L25" s="90"/>
      <c r="M25" s="90"/>
      <c r="N25" s="90"/>
    </row>
    <row r="26" s="59" customFormat="1" spans="8:14">
      <c r="H26" s="90"/>
      <c r="I26" s="90"/>
      <c r="J26" s="90"/>
      <c r="K26" s="90"/>
      <c r="L26" s="90"/>
      <c r="M26" s="90"/>
      <c r="N26" s="90"/>
    </row>
    <row r="27" s="59" customFormat="1" spans="8:14">
      <c r="H27" s="90"/>
      <c r="I27" s="90"/>
      <c r="J27" s="90"/>
      <c r="K27" s="90"/>
      <c r="L27" s="90"/>
      <c r="M27" s="90"/>
      <c r="N27" s="90"/>
    </row>
    <row r="28" s="59" customFormat="1" spans="8:14">
      <c r="H28" s="90"/>
      <c r="I28" s="90"/>
      <c r="J28" s="90"/>
      <c r="K28" s="90"/>
      <c r="L28" s="90"/>
      <c r="M28" s="90"/>
      <c r="N28" s="90"/>
    </row>
    <row r="29" s="59" customFormat="1" spans="8:14">
      <c r="H29" s="90"/>
      <c r="I29" s="90"/>
      <c r="J29" s="90"/>
      <c r="K29" s="90"/>
      <c r="L29" s="90"/>
      <c r="M29" s="90"/>
      <c r="N29" s="90"/>
    </row>
    <row r="30" s="59" customFormat="1" spans="8:14">
      <c r="H30" s="90"/>
      <c r="I30" s="90"/>
      <c r="J30" s="90"/>
      <c r="K30" s="90"/>
      <c r="L30" s="90"/>
      <c r="M30" s="90"/>
      <c r="N30" s="90"/>
    </row>
    <row r="31" s="59" customFormat="1" spans="8:14">
      <c r="H31" s="90"/>
      <c r="I31" s="90"/>
      <c r="J31" s="90"/>
      <c r="K31" s="90"/>
      <c r="L31" s="90"/>
      <c r="M31" s="90"/>
      <c r="N31" s="90"/>
    </row>
    <row r="32" s="59" customFormat="1" spans="8:14">
      <c r="H32" s="90"/>
      <c r="I32" s="90"/>
      <c r="J32" s="90"/>
      <c r="K32" s="90"/>
      <c r="L32" s="90"/>
      <c r="M32" s="90"/>
      <c r="N32" s="90"/>
    </row>
    <row r="33" s="59" customFormat="1" spans="8:14">
      <c r="H33" s="90"/>
      <c r="I33" s="90"/>
      <c r="J33" s="90"/>
      <c r="K33" s="90"/>
      <c r="L33" s="90"/>
      <c r="M33" s="90"/>
      <c r="N33" s="90"/>
    </row>
    <row r="34" s="59" customFormat="1" spans="8:14">
      <c r="H34" s="90"/>
      <c r="I34" s="90"/>
      <c r="J34" s="90"/>
      <c r="K34" s="90"/>
      <c r="L34" s="90"/>
      <c r="M34" s="90"/>
      <c r="N34" s="90"/>
    </row>
    <row r="35" s="59" customFormat="1" spans="8:14">
      <c r="H35" s="90"/>
      <c r="I35" s="90"/>
      <c r="J35" s="90"/>
      <c r="K35" s="90"/>
      <c r="L35" s="90"/>
      <c r="M35" s="90"/>
      <c r="N35" s="90"/>
    </row>
    <row r="36" s="59" customFormat="1" spans="8:14">
      <c r="H36" s="90"/>
      <c r="I36" s="90"/>
      <c r="J36" s="90"/>
      <c r="K36" s="90"/>
      <c r="L36" s="90"/>
      <c r="M36" s="90"/>
      <c r="N36" s="90"/>
    </row>
    <row r="37" s="59" customFormat="1" spans="8:14">
      <c r="H37" s="90"/>
      <c r="I37" s="90"/>
      <c r="J37" s="90"/>
      <c r="K37" s="90"/>
      <c r="L37" s="90"/>
      <c r="M37" s="90"/>
      <c r="N37" s="90"/>
    </row>
    <row r="38" s="59" customFormat="1" spans="8:14">
      <c r="H38" s="90"/>
      <c r="I38" s="90"/>
      <c r="J38" s="90"/>
      <c r="K38" s="90"/>
      <c r="L38" s="90"/>
      <c r="M38" s="90"/>
      <c r="N38" s="90"/>
    </row>
    <row r="39" s="59" customFormat="1" spans="8:14">
      <c r="H39" s="90"/>
      <c r="I39" s="90"/>
      <c r="J39" s="90"/>
      <c r="K39" s="90"/>
      <c r="L39" s="90"/>
      <c r="M39" s="90"/>
      <c r="N39" s="90"/>
    </row>
    <row r="40" s="59" customFormat="1" spans="8:14">
      <c r="H40" s="90"/>
      <c r="I40" s="90"/>
      <c r="J40" s="90"/>
      <c r="K40" s="90"/>
      <c r="L40" s="90"/>
      <c r="M40" s="90"/>
      <c r="N40" s="90"/>
    </row>
    <row r="41" s="59" customFormat="1" spans="8:14">
      <c r="H41" s="90"/>
      <c r="I41" s="90"/>
      <c r="J41" s="90"/>
      <c r="K41" s="90"/>
      <c r="L41" s="90"/>
      <c r="M41" s="90"/>
      <c r="N41" s="90"/>
    </row>
    <row r="42" s="59" customFormat="1" spans="8:14">
      <c r="H42" s="90"/>
      <c r="I42" s="90"/>
      <c r="J42" s="90"/>
      <c r="K42" s="90"/>
      <c r="L42" s="90"/>
      <c r="M42" s="90"/>
      <c r="N42" s="90"/>
    </row>
    <row r="43" s="59" customFormat="1" spans="8:14">
      <c r="H43" s="90"/>
      <c r="I43" s="90"/>
      <c r="J43" s="90"/>
      <c r="K43" s="90"/>
      <c r="L43" s="90"/>
      <c r="M43" s="90"/>
      <c r="N43" s="90"/>
    </row>
    <row r="44" s="59" customFormat="1" spans="8:14">
      <c r="H44" s="90"/>
      <c r="I44" s="90"/>
      <c r="J44" s="90"/>
      <c r="K44" s="90"/>
      <c r="L44" s="90"/>
      <c r="M44" s="90"/>
      <c r="N44" s="90"/>
    </row>
    <row r="45" s="59" customFormat="1" spans="8:14">
      <c r="H45" s="90"/>
      <c r="I45" s="90"/>
      <c r="J45" s="90"/>
      <c r="K45" s="90"/>
      <c r="L45" s="90"/>
      <c r="M45" s="90"/>
      <c r="N45" s="90"/>
    </row>
    <row r="46" s="59" customFormat="1" spans="8:14">
      <c r="H46" s="90"/>
      <c r="I46" s="90"/>
      <c r="J46" s="90"/>
      <c r="K46" s="90"/>
      <c r="L46" s="90"/>
      <c r="M46" s="90"/>
      <c r="N46" s="90"/>
    </row>
    <row r="47" s="59" customFormat="1" spans="8:14">
      <c r="H47" s="90"/>
      <c r="I47" s="90"/>
      <c r="J47" s="90"/>
      <c r="K47" s="90"/>
      <c r="L47" s="90"/>
      <c r="M47" s="90"/>
      <c r="N47" s="90"/>
    </row>
    <row r="48" s="59" customFormat="1" spans="8:14">
      <c r="H48" s="90"/>
      <c r="I48" s="90"/>
      <c r="J48" s="90"/>
      <c r="K48" s="90"/>
      <c r="L48" s="90"/>
      <c r="M48" s="90"/>
      <c r="N48" s="90"/>
    </row>
    <row r="49" s="59" customFormat="1" spans="8:14">
      <c r="H49" s="90"/>
      <c r="I49" s="90"/>
      <c r="J49" s="90"/>
      <c r="K49" s="90"/>
      <c r="L49" s="90"/>
      <c r="M49" s="90"/>
      <c r="N49" s="90"/>
    </row>
    <row r="50" s="59" customFormat="1" spans="8:14">
      <c r="H50" s="90"/>
      <c r="I50" s="90"/>
      <c r="J50" s="90"/>
      <c r="K50" s="90"/>
      <c r="L50" s="90"/>
      <c r="M50" s="90"/>
      <c r="N50" s="90"/>
    </row>
    <row r="51" s="59" customFormat="1" spans="8:14">
      <c r="H51" s="90"/>
      <c r="I51" s="90"/>
      <c r="J51" s="90"/>
      <c r="K51" s="90"/>
      <c r="L51" s="90"/>
      <c r="M51" s="90"/>
      <c r="N51" s="90"/>
    </row>
    <row r="52" s="59" customFormat="1" spans="8:14">
      <c r="H52" s="90"/>
      <c r="I52" s="90"/>
      <c r="J52" s="90"/>
      <c r="K52" s="90"/>
      <c r="L52" s="90"/>
      <c r="M52" s="90"/>
      <c r="N52" s="90"/>
    </row>
    <row r="53" s="59" customFormat="1" spans="8:14">
      <c r="H53" s="90"/>
      <c r="I53" s="90"/>
      <c r="J53" s="90"/>
      <c r="K53" s="90"/>
      <c r="L53" s="90"/>
      <c r="M53" s="90"/>
      <c r="N53" s="90"/>
    </row>
    <row r="54" s="59" customFormat="1" spans="8:14">
      <c r="H54" s="90"/>
      <c r="I54" s="90"/>
      <c r="J54" s="90"/>
      <c r="K54" s="90"/>
      <c r="L54" s="90"/>
      <c r="M54" s="90"/>
      <c r="N54" s="90"/>
    </row>
    <row r="55" s="59" customFormat="1" spans="8:14">
      <c r="H55" s="90"/>
      <c r="I55" s="90"/>
      <c r="J55" s="90"/>
      <c r="K55" s="90"/>
      <c r="L55" s="90"/>
      <c r="M55" s="90"/>
      <c r="N55" s="90"/>
    </row>
    <row r="56" s="59" customFormat="1" spans="8:14">
      <c r="H56" s="90"/>
      <c r="I56" s="90"/>
      <c r="J56" s="90"/>
      <c r="K56" s="90"/>
      <c r="L56" s="90"/>
      <c r="M56" s="90"/>
      <c r="N56" s="90"/>
    </row>
  </sheetData>
  <mergeCells count="14">
    <mergeCell ref="A1:H1"/>
    <mergeCell ref="G2:H2"/>
    <mergeCell ref="A19:F19"/>
    <mergeCell ref="E4:E5"/>
    <mergeCell ref="E11:E12"/>
    <mergeCell ref="E15:E16"/>
    <mergeCell ref="F4:F5"/>
    <mergeCell ref="F11:F12"/>
    <mergeCell ref="F15:F16"/>
    <mergeCell ref="G4:G5"/>
    <mergeCell ref="G11:G12"/>
    <mergeCell ref="G15:G16"/>
    <mergeCell ref="H4:H5"/>
    <mergeCell ref="H15:H16"/>
  </mergeCells>
  <pageMargins left="0.87" right="0.24" top="0.28" bottom="0.47" header="0.51" footer="0.28"/>
  <pageSetup paperSize="9" orientation="landscape" horizontalDpi="600" vertic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27"/>
  <sheetViews>
    <sheetView topLeftCell="A16" workbookViewId="0">
      <selection activeCell="B10" sqref="B10"/>
    </sheetView>
  </sheetViews>
  <sheetFormatPr defaultColWidth="9" defaultRowHeight="14.25"/>
  <cols>
    <col min="1" max="1" width="33.2166666666667" style="59" customWidth="1"/>
    <col min="2" max="2" width="22.5" style="59" customWidth="1"/>
    <col min="3" max="3" width="21.375" style="59" customWidth="1"/>
    <col min="4" max="4" width="20.875" style="59" customWidth="1"/>
    <col min="5" max="5" width="22" style="59" customWidth="1"/>
    <col min="6" max="16384" width="9" style="59"/>
  </cols>
  <sheetData>
    <row r="1" s="59" customFormat="1" ht="27" customHeight="1" spans="1:5">
      <c r="A1" s="64" t="s">
        <v>754</v>
      </c>
      <c r="B1" s="65"/>
      <c r="C1" s="65"/>
      <c r="D1" s="65"/>
      <c r="E1" s="65"/>
    </row>
    <row r="2" s="59" customFormat="1" ht="14" customHeight="1" spans="1:5">
      <c r="A2" s="66"/>
      <c r="B2" s="66"/>
      <c r="C2" s="66"/>
      <c r="D2" s="66"/>
      <c r="E2" s="67">
        <v>43957</v>
      </c>
    </row>
    <row r="3" s="59" customFormat="1" ht="22" customHeight="1" spans="1:5">
      <c r="A3" s="68" t="s">
        <v>697</v>
      </c>
      <c r="B3" s="68" t="s">
        <v>698</v>
      </c>
      <c r="C3" s="68" t="s">
        <v>699</v>
      </c>
      <c r="D3" s="69" t="s">
        <v>700</v>
      </c>
      <c r="E3" s="68" t="s">
        <v>704</v>
      </c>
    </row>
    <row r="4" s="60" customFormat="1" ht="20" customHeight="1" spans="1:36">
      <c r="A4" s="70" t="s">
        <v>755</v>
      </c>
      <c r="B4" s="49">
        <v>67</v>
      </c>
      <c r="C4" s="49">
        <v>67</v>
      </c>
      <c r="D4" s="71">
        <f>928*C4</f>
        <v>62176</v>
      </c>
      <c r="E4" s="14" t="s">
        <v>756</v>
      </c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</row>
    <row r="5" s="60" customFormat="1" ht="20" customHeight="1" spans="1:36">
      <c r="A5" s="70" t="s">
        <v>710</v>
      </c>
      <c r="B5" s="49">
        <v>8</v>
      </c>
      <c r="C5" s="49">
        <v>8</v>
      </c>
      <c r="D5" s="71">
        <f t="shared" ref="D5:D13" si="0">928*C5</f>
        <v>7424</v>
      </c>
      <c r="E5" s="14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</row>
    <row r="6" s="60" customFormat="1" ht="20" customHeight="1" spans="1:36">
      <c r="A6" s="70" t="s">
        <v>714</v>
      </c>
      <c r="B6" s="49">
        <v>35</v>
      </c>
      <c r="C6" s="49">
        <v>35</v>
      </c>
      <c r="D6" s="71">
        <f t="shared" si="0"/>
        <v>32480</v>
      </c>
      <c r="E6" s="14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</row>
    <row r="7" s="60" customFormat="1" ht="20" customHeight="1" spans="1:36">
      <c r="A7" s="70" t="s">
        <v>718</v>
      </c>
      <c r="B7" s="49">
        <v>42</v>
      </c>
      <c r="C7" s="49">
        <v>42</v>
      </c>
      <c r="D7" s="71">
        <f t="shared" si="0"/>
        <v>38976</v>
      </c>
      <c r="E7" s="14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</row>
    <row r="8" s="60" customFormat="1" ht="20" customHeight="1" spans="1:36">
      <c r="A8" s="70" t="s">
        <v>722</v>
      </c>
      <c r="B8" s="49">
        <v>14</v>
      </c>
      <c r="C8" s="49">
        <v>15</v>
      </c>
      <c r="D8" s="71">
        <f t="shared" si="0"/>
        <v>13920</v>
      </c>
      <c r="E8" s="14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</row>
    <row r="9" s="60" customFormat="1" ht="20" customHeight="1" spans="1:36">
      <c r="A9" s="70" t="s">
        <v>726</v>
      </c>
      <c r="B9" s="49">
        <v>11</v>
      </c>
      <c r="C9" s="49">
        <v>11</v>
      </c>
      <c r="D9" s="71">
        <f t="shared" si="0"/>
        <v>10208</v>
      </c>
      <c r="E9" s="14"/>
      <c r="F9" s="59"/>
      <c r="G9" s="59"/>
      <c r="H9" s="72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</row>
    <row r="10" s="60" customFormat="1" ht="20" customHeight="1" spans="1:36">
      <c r="A10" s="70" t="s">
        <v>757</v>
      </c>
      <c r="B10" s="49">
        <v>32</v>
      </c>
      <c r="C10" s="49">
        <v>32</v>
      </c>
      <c r="D10" s="71">
        <f t="shared" si="0"/>
        <v>29696</v>
      </c>
      <c r="E10" s="14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</row>
    <row r="11" s="60" customFormat="1" ht="20" customHeight="1" spans="1:36">
      <c r="A11" s="70" t="s">
        <v>735</v>
      </c>
      <c r="B11" s="49">
        <v>34</v>
      </c>
      <c r="C11" s="49">
        <v>34</v>
      </c>
      <c r="D11" s="71">
        <f t="shared" si="0"/>
        <v>31552</v>
      </c>
      <c r="E11" s="14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  <c r="AH11" s="59"/>
      <c r="AI11" s="59"/>
      <c r="AJ11" s="59"/>
    </row>
    <row r="12" s="60" customFormat="1" ht="20" customHeight="1" spans="1:36">
      <c r="A12" s="70" t="s">
        <v>739</v>
      </c>
      <c r="B12" s="49">
        <v>77</v>
      </c>
      <c r="C12" s="49">
        <v>77</v>
      </c>
      <c r="D12" s="71">
        <f t="shared" si="0"/>
        <v>71456</v>
      </c>
      <c r="E12" s="14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9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</row>
    <row r="13" s="60" customFormat="1" ht="20" customHeight="1" spans="1:36">
      <c r="A13" s="70" t="s">
        <v>758</v>
      </c>
      <c r="B13" s="49">
        <v>24</v>
      </c>
      <c r="C13" s="49">
        <v>24</v>
      </c>
      <c r="D13" s="71">
        <f t="shared" si="0"/>
        <v>22272</v>
      </c>
      <c r="E13" s="14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9"/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9"/>
      <c r="AI13" s="59"/>
      <c r="AJ13" s="59"/>
    </row>
    <row r="14" s="61" customFormat="1" ht="20" customHeight="1" spans="1:36">
      <c r="A14" s="73" t="s">
        <v>759</v>
      </c>
      <c r="B14" s="73">
        <f>SUM(B4:B13)</f>
        <v>344</v>
      </c>
      <c r="C14" s="73">
        <f>SUM(C4:C13)</f>
        <v>345</v>
      </c>
      <c r="D14" s="74">
        <f>SUM(D4:D13)</f>
        <v>320160</v>
      </c>
      <c r="E14" s="75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</row>
    <row r="15" s="60" customFormat="1" ht="20" customHeight="1" spans="1:36">
      <c r="A15" s="14" t="s">
        <v>748</v>
      </c>
      <c r="B15" s="14">
        <v>21</v>
      </c>
      <c r="C15" s="14">
        <v>22</v>
      </c>
      <c r="D15" s="76">
        <f>928*C15</f>
        <v>20416</v>
      </c>
      <c r="E15" s="14" t="s">
        <v>760</v>
      </c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</row>
    <row r="16" s="61" customFormat="1" ht="21" customHeight="1" spans="1:36">
      <c r="A16" s="73" t="s">
        <v>761</v>
      </c>
      <c r="B16" s="73">
        <f>SUM(B14:B15)</f>
        <v>365</v>
      </c>
      <c r="C16" s="73">
        <f>SUM(C14:C15)</f>
        <v>367</v>
      </c>
      <c r="D16" s="74">
        <f>SUM(D14:D15)</f>
        <v>340576</v>
      </c>
      <c r="E16" s="77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3"/>
    </row>
    <row r="17" s="59" customFormat="1" ht="20" customHeight="1" spans="1:5">
      <c r="A17" s="15" t="s">
        <v>755</v>
      </c>
      <c r="B17" s="15">
        <v>37</v>
      </c>
      <c r="C17" s="15">
        <v>38</v>
      </c>
      <c r="D17" s="6">
        <f t="shared" ref="D17:D22" si="1">C17*1236</f>
        <v>46968</v>
      </c>
      <c r="E17" s="15" t="s">
        <v>756</v>
      </c>
    </row>
    <row r="18" s="59" customFormat="1" ht="20" customHeight="1" spans="1:5">
      <c r="A18" s="78" t="s">
        <v>718</v>
      </c>
      <c r="B18" s="79">
        <v>5</v>
      </c>
      <c r="C18" s="79">
        <v>5</v>
      </c>
      <c r="D18" s="6">
        <f t="shared" si="1"/>
        <v>6180</v>
      </c>
      <c r="E18" s="15"/>
    </row>
    <row r="19" s="59" customFormat="1" ht="20" customHeight="1" spans="1:5">
      <c r="A19" s="78" t="s">
        <v>722</v>
      </c>
      <c r="B19" s="79">
        <v>3</v>
      </c>
      <c r="C19" s="79">
        <v>3</v>
      </c>
      <c r="D19" s="6">
        <f t="shared" si="1"/>
        <v>3708</v>
      </c>
      <c r="E19" s="15"/>
    </row>
    <row r="20" s="62" customFormat="1" ht="20" customHeight="1" spans="1:5">
      <c r="A20" s="80" t="s">
        <v>758</v>
      </c>
      <c r="B20" s="81">
        <v>2</v>
      </c>
      <c r="C20" s="81">
        <v>2</v>
      </c>
      <c r="D20" s="6">
        <f t="shared" si="1"/>
        <v>2472</v>
      </c>
      <c r="E20" s="15"/>
    </row>
    <row r="21" s="62" customFormat="1" ht="20" customHeight="1" spans="1:5">
      <c r="A21" s="80" t="s">
        <v>757</v>
      </c>
      <c r="B21" s="81">
        <v>1</v>
      </c>
      <c r="C21" s="81">
        <v>1</v>
      </c>
      <c r="D21" s="6">
        <f t="shared" si="1"/>
        <v>1236</v>
      </c>
      <c r="E21" s="15"/>
    </row>
    <row r="22" customFormat="1" ht="20" customHeight="1" spans="1:5">
      <c r="A22" s="82" t="s">
        <v>735</v>
      </c>
      <c r="B22" s="83">
        <v>1</v>
      </c>
      <c r="C22" s="82">
        <v>1</v>
      </c>
      <c r="D22" s="6">
        <f t="shared" si="1"/>
        <v>1236</v>
      </c>
      <c r="E22" s="15"/>
    </row>
    <row r="23" s="63" customFormat="1" ht="20" customHeight="1" spans="1:5">
      <c r="A23" s="84" t="s">
        <v>762</v>
      </c>
      <c r="B23" s="84">
        <f>SUM(B17:B22)</f>
        <v>49</v>
      </c>
      <c r="C23" s="84">
        <f>SUM(C17:C22)</f>
        <v>50</v>
      </c>
      <c r="D23" s="85">
        <f>SUM(D17:D22)</f>
        <v>61800</v>
      </c>
      <c r="E23" s="86"/>
    </row>
    <row r="24" s="59" customFormat="1" ht="22" customHeight="1" spans="1:5">
      <c r="A24" s="84" t="s">
        <v>763</v>
      </c>
      <c r="B24" s="87">
        <f>B16+B23</f>
        <v>414</v>
      </c>
      <c r="C24" s="87">
        <f>C16+C23</f>
        <v>417</v>
      </c>
      <c r="D24" s="88">
        <f>D16+D23</f>
        <v>402376</v>
      </c>
      <c r="E24" s="15"/>
    </row>
    <row r="25" s="59" customFormat="1" ht="19" customHeight="1" spans="1:10">
      <c r="A25" s="89" t="s">
        <v>751</v>
      </c>
      <c r="B25" s="89"/>
      <c r="C25" s="89"/>
      <c r="E25" s="90"/>
      <c r="F25" s="90"/>
      <c r="G25" s="90"/>
      <c r="H25" s="90"/>
      <c r="I25" s="90"/>
      <c r="J25" s="90"/>
    </row>
    <row r="26" ht="13.5" spans="1:1">
      <c r="A26" s="91" t="s">
        <v>752</v>
      </c>
    </row>
    <row r="27" s="59" customFormat="1" ht="21" customHeight="1" spans="1:5">
      <c r="A27" s="62" t="s">
        <v>764</v>
      </c>
      <c r="B27" s="62"/>
      <c r="C27" s="62"/>
      <c r="D27" s="62"/>
      <c r="E27" s="62"/>
    </row>
  </sheetData>
  <mergeCells count="4">
    <mergeCell ref="A1:E1"/>
    <mergeCell ref="A25:C25"/>
    <mergeCell ref="E4:E14"/>
    <mergeCell ref="E17:E24"/>
  </mergeCells>
  <pageMargins left="1.14166666666667" right="0.55" top="0.156944444444444" bottom="0.196527777777778" header="0.16" footer="0.2"/>
  <pageSetup paperSize="9" orientation="landscape" horizontalDpi="600" vertic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4"/>
  <sheetViews>
    <sheetView zoomScale="85" zoomScaleNormal="85" workbookViewId="0">
      <pane ySplit="4" topLeftCell="A5" activePane="bottomLeft" state="frozen"/>
      <selection/>
      <selection pane="bottomLeft" activeCell="P15" sqref="P15"/>
    </sheetView>
  </sheetViews>
  <sheetFormatPr defaultColWidth="6.25" defaultRowHeight="14.25"/>
  <cols>
    <col min="1" max="1" width="6.16666666666667" style="1" customWidth="1"/>
    <col min="2" max="2" width="6.46666666666667" style="1" customWidth="1"/>
    <col min="3" max="3" width="6.31666666666667" style="1" customWidth="1"/>
    <col min="4" max="4" width="4.7" style="1" customWidth="1"/>
    <col min="5" max="5" width="3.375" style="1" customWidth="1"/>
    <col min="6" max="6" width="4.75" style="1" customWidth="1"/>
    <col min="7" max="7" width="6.25" style="1" customWidth="1"/>
    <col min="8" max="8" width="8.125" style="1" customWidth="1"/>
    <col min="9" max="10" width="4.75" style="1" customWidth="1"/>
    <col min="11" max="11" width="6.625" style="1" customWidth="1"/>
    <col min="12" max="12" width="9.69166666666667" style="1" customWidth="1"/>
    <col min="13" max="14" width="4.625" style="1" customWidth="1"/>
    <col min="15" max="15" width="8.625" style="1" customWidth="1"/>
    <col min="16" max="16" width="7" style="1" customWidth="1"/>
    <col min="17" max="18" width="12.625" style="1" customWidth="1"/>
    <col min="19" max="19" width="11.5" style="1" customWidth="1"/>
    <col min="20" max="16384" width="6.25" style="1" customWidth="1"/>
  </cols>
  <sheetData>
    <row r="1" s="1" customFormat="1" ht="39" customHeight="1" spans="1:19">
      <c r="A1" s="3" t="s">
        <v>765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="1" customFormat="1" ht="17.25" customHeight="1" spans="1:19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56">
        <v>43957</v>
      </c>
      <c r="R2" s="56"/>
      <c r="S2" s="56"/>
    </row>
    <row r="3" s="1" customFormat="1" ht="19" customHeight="1" spans="1:19">
      <c r="A3" s="5" t="s">
        <v>766</v>
      </c>
      <c r="B3" s="5" t="s">
        <v>767</v>
      </c>
      <c r="C3" s="6" t="s">
        <v>768</v>
      </c>
      <c r="D3" s="7"/>
      <c r="E3" s="5" t="s">
        <v>769</v>
      </c>
      <c r="F3" s="5"/>
      <c r="G3" s="5"/>
      <c r="H3" s="6"/>
      <c r="I3" s="7" t="s">
        <v>770</v>
      </c>
      <c r="J3" s="5"/>
      <c r="K3" s="5"/>
      <c r="L3" s="35"/>
      <c r="M3" s="36" t="s">
        <v>771</v>
      </c>
      <c r="N3" s="36"/>
      <c r="O3" s="36"/>
      <c r="P3" s="37"/>
      <c r="Q3" s="9" t="s">
        <v>772</v>
      </c>
      <c r="R3" s="5" t="s">
        <v>773</v>
      </c>
      <c r="S3" s="15" t="s">
        <v>704</v>
      </c>
    </row>
    <row r="4" s="1" customFormat="1" ht="55.5" customHeight="1" spans="1:19">
      <c r="A4" s="5"/>
      <c r="B4" s="5"/>
      <c r="C4" s="6"/>
      <c r="D4" s="8" t="s">
        <v>698</v>
      </c>
      <c r="E4" s="9"/>
      <c r="F4" s="5" t="s">
        <v>699</v>
      </c>
      <c r="G4" s="5" t="s">
        <v>774</v>
      </c>
      <c r="H4" s="6" t="s">
        <v>775</v>
      </c>
      <c r="I4" s="7" t="s">
        <v>698</v>
      </c>
      <c r="J4" s="5" t="s">
        <v>699</v>
      </c>
      <c r="K4" s="5" t="s">
        <v>774</v>
      </c>
      <c r="L4" s="35" t="s">
        <v>776</v>
      </c>
      <c r="M4" s="9" t="s">
        <v>698</v>
      </c>
      <c r="N4" s="5" t="s">
        <v>699</v>
      </c>
      <c r="O4" s="5" t="s">
        <v>774</v>
      </c>
      <c r="P4" s="35" t="s">
        <v>776</v>
      </c>
      <c r="Q4" s="9"/>
      <c r="R4" s="5"/>
      <c r="S4" s="15"/>
    </row>
    <row r="5" s="1" customFormat="1" ht="26" customHeight="1" spans="1:19">
      <c r="A5" s="10" t="s">
        <v>755</v>
      </c>
      <c r="B5" s="11">
        <f>M5+I5+E5+E6</f>
        <v>122</v>
      </c>
      <c r="C5" s="12">
        <f>N5+J5+F5+F6</f>
        <v>123</v>
      </c>
      <c r="D5" s="13" t="s">
        <v>777</v>
      </c>
      <c r="E5" s="14">
        <v>13</v>
      </c>
      <c r="F5" s="14">
        <v>13</v>
      </c>
      <c r="G5" s="15">
        <v>928</v>
      </c>
      <c r="H5" s="16">
        <f>G5*F5</f>
        <v>12064</v>
      </c>
      <c r="I5" s="38">
        <v>67</v>
      </c>
      <c r="J5" s="39">
        <v>67</v>
      </c>
      <c r="K5" s="11">
        <v>928</v>
      </c>
      <c r="L5" s="40">
        <f>J5*K5</f>
        <v>62176</v>
      </c>
      <c r="M5" s="41">
        <v>37</v>
      </c>
      <c r="N5" s="42">
        <v>38</v>
      </c>
      <c r="O5" s="42">
        <v>1236</v>
      </c>
      <c r="P5" s="40">
        <f t="shared" ref="P5:P10" si="0">O5*N5</f>
        <v>46968</v>
      </c>
      <c r="Q5" s="57">
        <f>P5+L5+H5+H6</f>
        <v>127388</v>
      </c>
      <c r="R5" s="42">
        <f>Q5*12</f>
        <v>1528656</v>
      </c>
      <c r="S5" s="15" t="s">
        <v>756</v>
      </c>
    </row>
    <row r="6" s="1" customFormat="1" ht="25" customHeight="1" spans="1:19">
      <c r="A6" s="17"/>
      <c r="B6" s="18"/>
      <c r="C6" s="19"/>
      <c r="D6" s="20" t="s">
        <v>778</v>
      </c>
      <c r="E6" s="14">
        <v>5</v>
      </c>
      <c r="F6" s="14">
        <v>5</v>
      </c>
      <c r="G6" s="15">
        <v>1236</v>
      </c>
      <c r="H6" s="16">
        <f>F6*G6</f>
        <v>6180</v>
      </c>
      <c r="I6" s="43"/>
      <c r="J6" s="44"/>
      <c r="K6" s="18"/>
      <c r="L6" s="45"/>
      <c r="M6" s="46"/>
      <c r="N6" s="47"/>
      <c r="O6" s="47"/>
      <c r="P6" s="45"/>
      <c r="Q6" s="58"/>
      <c r="R6" s="47"/>
      <c r="S6" s="15"/>
    </row>
    <row r="7" s="1" customFormat="1" ht="30" customHeight="1" spans="1:19">
      <c r="A7" s="14" t="s">
        <v>710</v>
      </c>
      <c r="B7" s="15">
        <f t="shared" ref="B7:B14" si="1">D7+I7+M7</f>
        <v>19</v>
      </c>
      <c r="C7" s="16">
        <f t="shared" ref="C7:C15" si="2">F7+J7+N7</f>
        <v>21</v>
      </c>
      <c r="D7" s="21">
        <v>11</v>
      </c>
      <c r="E7" s="22"/>
      <c r="F7" s="14">
        <v>13</v>
      </c>
      <c r="G7" s="15">
        <v>928</v>
      </c>
      <c r="H7" s="16">
        <f t="shared" ref="H7:H15" si="3">F7*G7</f>
        <v>12064</v>
      </c>
      <c r="I7" s="48">
        <v>8</v>
      </c>
      <c r="J7" s="49">
        <v>8</v>
      </c>
      <c r="K7" s="15">
        <v>928</v>
      </c>
      <c r="L7" s="50">
        <f t="shared" ref="L7:L17" si="4">J7*K7</f>
        <v>7424</v>
      </c>
      <c r="M7" s="51"/>
      <c r="N7" s="15"/>
      <c r="O7" s="15"/>
      <c r="P7" s="50"/>
      <c r="Q7" s="51">
        <f t="shared" ref="Q7:Q11" si="5">H7+L7+P7</f>
        <v>19488</v>
      </c>
      <c r="R7" s="15">
        <f t="shared" ref="R7:R18" si="6">Q7*12</f>
        <v>233856</v>
      </c>
      <c r="S7" s="15"/>
    </row>
    <row r="8" s="1" customFormat="1" ht="27" customHeight="1" spans="1:19">
      <c r="A8" s="14" t="s">
        <v>714</v>
      </c>
      <c r="B8" s="15">
        <f t="shared" si="1"/>
        <v>43</v>
      </c>
      <c r="C8" s="16">
        <f t="shared" si="2"/>
        <v>44</v>
      </c>
      <c r="D8" s="21">
        <v>8</v>
      </c>
      <c r="E8" s="22"/>
      <c r="F8" s="14">
        <v>9</v>
      </c>
      <c r="G8" s="15">
        <v>928</v>
      </c>
      <c r="H8" s="16">
        <f t="shared" si="3"/>
        <v>8352</v>
      </c>
      <c r="I8" s="48">
        <v>35</v>
      </c>
      <c r="J8" s="49">
        <v>35</v>
      </c>
      <c r="K8" s="15">
        <v>928</v>
      </c>
      <c r="L8" s="50">
        <f t="shared" si="4"/>
        <v>32480</v>
      </c>
      <c r="M8" s="51"/>
      <c r="N8" s="15"/>
      <c r="O8" s="15"/>
      <c r="P8" s="50"/>
      <c r="Q8" s="51">
        <f t="shared" si="5"/>
        <v>40832</v>
      </c>
      <c r="R8" s="15">
        <f t="shared" si="6"/>
        <v>489984</v>
      </c>
      <c r="S8" s="15"/>
    </row>
    <row r="9" s="1" customFormat="1" ht="25" customHeight="1" spans="1:19">
      <c r="A9" s="14" t="s">
        <v>718</v>
      </c>
      <c r="B9" s="15">
        <f t="shared" si="1"/>
        <v>60</v>
      </c>
      <c r="C9" s="16">
        <f t="shared" si="2"/>
        <v>60</v>
      </c>
      <c r="D9" s="21">
        <v>13</v>
      </c>
      <c r="E9" s="22"/>
      <c r="F9" s="14">
        <v>13</v>
      </c>
      <c r="G9" s="15">
        <v>928</v>
      </c>
      <c r="H9" s="16">
        <f t="shared" si="3"/>
        <v>12064</v>
      </c>
      <c r="I9" s="48">
        <v>42</v>
      </c>
      <c r="J9" s="49">
        <v>42</v>
      </c>
      <c r="K9" s="15">
        <v>928</v>
      </c>
      <c r="L9" s="50">
        <f t="shared" si="4"/>
        <v>38976</v>
      </c>
      <c r="M9" s="51">
        <v>5</v>
      </c>
      <c r="N9" s="15">
        <v>5</v>
      </c>
      <c r="O9" s="15">
        <v>1236</v>
      </c>
      <c r="P9" s="50">
        <f t="shared" si="0"/>
        <v>6180</v>
      </c>
      <c r="Q9" s="51">
        <f t="shared" si="5"/>
        <v>57220</v>
      </c>
      <c r="R9" s="15">
        <f t="shared" si="6"/>
        <v>686640</v>
      </c>
      <c r="S9" s="15"/>
    </row>
    <row r="10" s="1" customFormat="1" ht="25" customHeight="1" spans="1:19">
      <c r="A10" s="14" t="s">
        <v>722</v>
      </c>
      <c r="B10" s="15">
        <f t="shared" si="1"/>
        <v>21</v>
      </c>
      <c r="C10" s="16">
        <f t="shared" si="2"/>
        <v>22</v>
      </c>
      <c r="D10" s="21">
        <v>4</v>
      </c>
      <c r="E10" s="22"/>
      <c r="F10" s="14">
        <v>4</v>
      </c>
      <c r="G10" s="15">
        <v>928</v>
      </c>
      <c r="H10" s="16">
        <f t="shared" si="3"/>
        <v>3712</v>
      </c>
      <c r="I10" s="48">
        <v>14</v>
      </c>
      <c r="J10" s="49">
        <v>15</v>
      </c>
      <c r="K10" s="15">
        <v>928</v>
      </c>
      <c r="L10" s="50">
        <f t="shared" si="4"/>
        <v>13920</v>
      </c>
      <c r="M10" s="51">
        <v>3</v>
      </c>
      <c r="N10" s="15">
        <v>3</v>
      </c>
      <c r="O10" s="15">
        <v>1236</v>
      </c>
      <c r="P10" s="50">
        <f t="shared" si="0"/>
        <v>3708</v>
      </c>
      <c r="Q10" s="51">
        <f t="shared" si="5"/>
        <v>21340</v>
      </c>
      <c r="R10" s="15">
        <f t="shared" si="6"/>
        <v>256080</v>
      </c>
      <c r="S10" s="15"/>
    </row>
    <row r="11" s="1" customFormat="1" ht="25" customHeight="1" spans="1:19">
      <c r="A11" s="14" t="s">
        <v>726</v>
      </c>
      <c r="B11" s="15">
        <f t="shared" si="1"/>
        <v>18</v>
      </c>
      <c r="C11" s="16">
        <f t="shared" si="2"/>
        <v>18</v>
      </c>
      <c r="D11" s="21">
        <v>7</v>
      </c>
      <c r="E11" s="22"/>
      <c r="F11" s="14">
        <v>7</v>
      </c>
      <c r="G11" s="15">
        <v>928</v>
      </c>
      <c r="H11" s="16">
        <f t="shared" si="3"/>
        <v>6496</v>
      </c>
      <c r="I11" s="48">
        <v>11</v>
      </c>
      <c r="J11" s="49">
        <v>11</v>
      </c>
      <c r="K11" s="15">
        <v>928</v>
      </c>
      <c r="L11" s="50">
        <f t="shared" si="4"/>
        <v>10208</v>
      </c>
      <c r="M11" s="51"/>
      <c r="N11" s="15"/>
      <c r="O11" s="15"/>
      <c r="P11" s="50"/>
      <c r="Q11" s="51">
        <f t="shared" si="5"/>
        <v>16704</v>
      </c>
      <c r="R11" s="15">
        <f t="shared" si="6"/>
        <v>200448</v>
      </c>
      <c r="S11" s="15"/>
    </row>
    <row r="12" s="1" customFormat="1" ht="26" customHeight="1" spans="1:19">
      <c r="A12" s="23" t="s">
        <v>757</v>
      </c>
      <c r="B12" s="11">
        <f>E12+E13+I12+M12</f>
        <v>51</v>
      </c>
      <c r="C12" s="12">
        <f>F12+F13+J12+N12</f>
        <v>51</v>
      </c>
      <c r="D12" s="24" t="s">
        <v>777</v>
      </c>
      <c r="E12" s="24">
        <v>16</v>
      </c>
      <c r="F12" s="14">
        <v>16</v>
      </c>
      <c r="G12" s="15">
        <v>928</v>
      </c>
      <c r="H12" s="16">
        <f t="shared" si="3"/>
        <v>14848</v>
      </c>
      <c r="I12" s="38">
        <v>32</v>
      </c>
      <c r="J12" s="39">
        <v>32</v>
      </c>
      <c r="K12" s="11">
        <v>928</v>
      </c>
      <c r="L12" s="40">
        <f t="shared" si="4"/>
        <v>29696</v>
      </c>
      <c r="M12" s="51">
        <v>1</v>
      </c>
      <c r="N12" s="15">
        <v>1</v>
      </c>
      <c r="O12" s="15">
        <v>1236</v>
      </c>
      <c r="P12" s="50">
        <f>N12*O12</f>
        <v>1236</v>
      </c>
      <c r="Q12" s="41">
        <f>P12+L12+H12+H13</f>
        <v>48252</v>
      </c>
      <c r="R12" s="11">
        <f t="shared" si="6"/>
        <v>579024</v>
      </c>
      <c r="S12" s="15"/>
    </row>
    <row r="13" s="1" customFormat="1" ht="23" customHeight="1" spans="1:19">
      <c r="A13" s="25"/>
      <c r="B13" s="18"/>
      <c r="C13" s="19"/>
      <c r="D13" s="14" t="s">
        <v>778</v>
      </c>
      <c r="E13" s="22">
        <v>2</v>
      </c>
      <c r="F13" s="14">
        <v>2</v>
      </c>
      <c r="G13" s="15">
        <v>1236</v>
      </c>
      <c r="H13" s="16">
        <f>G13*F13</f>
        <v>2472</v>
      </c>
      <c r="I13" s="43"/>
      <c r="J13" s="44"/>
      <c r="K13" s="18"/>
      <c r="L13" s="45"/>
      <c r="M13" s="51"/>
      <c r="N13" s="15"/>
      <c r="O13" s="15"/>
      <c r="P13" s="50"/>
      <c r="Q13" s="46"/>
      <c r="R13" s="18"/>
      <c r="S13" s="15"/>
    </row>
    <row r="14" s="1" customFormat="1" ht="30" customHeight="1" spans="1:19">
      <c r="A14" s="14" t="s">
        <v>735</v>
      </c>
      <c r="B14" s="15">
        <f>D14+I14+M14</f>
        <v>47</v>
      </c>
      <c r="C14" s="16">
        <f>F14+J14+N14</f>
        <v>47</v>
      </c>
      <c r="D14" s="21">
        <v>12</v>
      </c>
      <c r="E14" s="22"/>
      <c r="F14" s="14">
        <v>12</v>
      </c>
      <c r="G14" s="15">
        <v>928</v>
      </c>
      <c r="H14" s="16">
        <f t="shared" ref="H14:H16" si="7">F14*G14</f>
        <v>11136</v>
      </c>
      <c r="I14" s="48">
        <v>34</v>
      </c>
      <c r="J14" s="49">
        <v>34</v>
      </c>
      <c r="K14" s="15">
        <v>928</v>
      </c>
      <c r="L14" s="50">
        <f t="shared" ref="L14:L16" si="8">J14*K14</f>
        <v>31552</v>
      </c>
      <c r="M14" s="51">
        <v>1</v>
      </c>
      <c r="N14" s="15">
        <v>1</v>
      </c>
      <c r="O14" s="15">
        <v>1236</v>
      </c>
      <c r="P14" s="50">
        <f>N14*O14</f>
        <v>1236</v>
      </c>
      <c r="Q14" s="51">
        <f t="shared" ref="Q14:Q19" si="9">H14+L14+P14</f>
        <v>43924</v>
      </c>
      <c r="R14" s="15">
        <f t="shared" ref="R14:R16" si="10">Q14*12</f>
        <v>527088</v>
      </c>
      <c r="S14" s="15"/>
    </row>
    <row r="15" s="1" customFormat="1" ht="30" customHeight="1" spans="1:19">
      <c r="A15" s="14" t="s">
        <v>739</v>
      </c>
      <c r="B15" s="15">
        <f>D15+I15+M15</f>
        <v>102</v>
      </c>
      <c r="C15" s="16">
        <f>F15+J15+N15</f>
        <v>102</v>
      </c>
      <c r="D15" s="21">
        <v>25</v>
      </c>
      <c r="E15" s="22"/>
      <c r="F15" s="14">
        <v>25</v>
      </c>
      <c r="G15" s="15">
        <v>928</v>
      </c>
      <c r="H15" s="16">
        <f t="shared" si="7"/>
        <v>23200</v>
      </c>
      <c r="I15" s="48">
        <v>77</v>
      </c>
      <c r="J15" s="49">
        <v>77</v>
      </c>
      <c r="K15" s="15">
        <v>928</v>
      </c>
      <c r="L15" s="50">
        <f t="shared" si="8"/>
        <v>71456</v>
      </c>
      <c r="M15" s="51"/>
      <c r="N15" s="15"/>
      <c r="O15" s="15"/>
      <c r="P15" s="52"/>
      <c r="Q15" s="51">
        <f t="shared" si="9"/>
        <v>94656</v>
      </c>
      <c r="R15" s="15">
        <f t="shared" si="10"/>
        <v>1135872</v>
      </c>
      <c r="S15" s="15"/>
    </row>
    <row r="16" s="1" customFormat="1" ht="30" customHeight="1" spans="1:19">
      <c r="A16" s="23" t="s">
        <v>758</v>
      </c>
      <c r="B16" s="11">
        <f>E16+E17+I16+M16+M17</f>
        <v>38</v>
      </c>
      <c r="C16" s="12">
        <f>F16+F17+J16+N16+N17</f>
        <v>39</v>
      </c>
      <c r="D16" s="13" t="s">
        <v>777</v>
      </c>
      <c r="E16" s="14">
        <v>11</v>
      </c>
      <c r="F16" s="14">
        <v>12</v>
      </c>
      <c r="G16" s="15">
        <v>928</v>
      </c>
      <c r="H16" s="16">
        <f t="shared" si="7"/>
        <v>11136</v>
      </c>
      <c r="I16" s="38">
        <v>24</v>
      </c>
      <c r="J16" s="39">
        <v>24</v>
      </c>
      <c r="K16" s="11">
        <v>928</v>
      </c>
      <c r="L16" s="40">
        <f t="shared" si="8"/>
        <v>22272</v>
      </c>
      <c r="M16" s="51"/>
      <c r="N16" s="15"/>
      <c r="O16" s="15"/>
      <c r="P16" s="50"/>
      <c r="Q16" s="41">
        <f>L16+H16+H17</f>
        <v>34644</v>
      </c>
      <c r="R16" s="11">
        <f t="shared" si="10"/>
        <v>415728</v>
      </c>
      <c r="S16" s="15"/>
    </row>
    <row r="17" s="1" customFormat="1" ht="30" customHeight="1" spans="1:19">
      <c r="A17" s="25"/>
      <c r="B17" s="18"/>
      <c r="C17" s="19"/>
      <c r="D17" s="13" t="s">
        <v>778</v>
      </c>
      <c r="E17" s="14">
        <v>1</v>
      </c>
      <c r="F17" s="14">
        <v>1</v>
      </c>
      <c r="G17" s="15">
        <v>1236</v>
      </c>
      <c r="H17" s="16">
        <f>G17*F17</f>
        <v>1236</v>
      </c>
      <c r="I17" s="43"/>
      <c r="J17" s="44"/>
      <c r="K17" s="18"/>
      <c r="L17" s="45"/>
      <c r="M17" s="51">
        <v>2</v>
      </c>
      <c r="N17" s="15">
        <v>2</v>
      </c>
      <c r="O17" s="15">
        <v>1236</v>
      </c>
      <c r="P17" s="50">
        <f>N17*O17</f>
        <v>2472</v>
      </c>
      <c r="Q17" s="46"/>
      <c r="R17" s="18"/>
      <c r="S17" s="15"/>
    </row>
    <row r="18" s="2" customFormat="1" ht="30" customHeight="1" spans="1:19">
      <c r="A18" s="26" t="s">
        <v>759</v>
      </c>
      <c r="B18" s="26">
        <f>SUM(B5:B16)</f>
        <v>521</v>
      </c>
      <c r="C18" s="27">
        <f>C5+C7+C8+C9+C10+C11+C12+C14+C15+C16</f>
        <v>527</v>
      </c>
      <c r="D18" s="28">
        <f>E5+E6+D7+D8+D9+D10+D11+E12+E13+D14+D15+E16+E17</f>
        <v>128</v>
      </c>
      <c r="E18" s="29"/>
      <c r="F18" s="26">
        <f t="shared" ref="F18:J18" si="11">SUM(F5:F17)</f>
        <v>132</v>
      </c>
      <c r="G18" s="26">
        <v>847</v>
      </c>
      <c r="H18" s="27">
        <f t="shared" si="11"/>
        <v>124960</v>
      </c>
      <c r="I18" s="53">
        <f t="shared" si="11"/>
        <v>344</v>
      </c>
      <c r="J18" s="26">
        <f t="shared" si="11"/>
        <v>345</v>
      </c>
      <c r="K18" s="26">
        <v>928</v>
      </c>
      <c r="L18" s="54">
        <f>J18*K18</f>
        <v>320160</v>
      </c>
      <c r="M18" s="55">
        <f t="shared" ref="M18:P18" si="12">SUM(M5:M17)</f>
        <v>49</v>
      </c>
      <c r="N18" s="26">
        <f t="shared" si="12"/>
        <v>50</v>
      </c>
      <c r="O18" s="26">
        <v>1236</v>
      </c>
      <c r="P18" s="54">
        <f t="shared" si="12"/>
        <v>61800</v>
      </c>
      <c r="Q18" s="55">
        <f t="shared" si="9"/>
        <v>506920</v>
      </c>
      <c r="R18" s="26">
        <f t="shared" ref="R18:R20" si="13">Q18*12</f>
        <v>6083040</v>
      </c>
      <c r="S18" s="26"/>
    </row>
    <row r="19" s="1" customFormat="1" ht="28" customHeight="1" spans="1:19">
      <c r="A19" s="15" t="s">
        <v>748</v>
      </c>
      <c r="B19" s="15">
        <f>D19+I19</f>
        <v>26</v>
      </c>
      <c r="C19" s="16">
        <f>F19+J19</f>
        <v>27</v>
      </c>
      <c r="D19" s="21">
        <v>5</v>
      </c>
      <c r="E19" s="22"/>
      <c r="F19" s="15">
        <v>5</v>
      </c>
      <c r="G19" s="15">
        <v>847</v>
      </c>
      <c r="H19" s="16">
        <f>F19*G19</f>
        <v>4235</v>
      </c>
      <c r="I19" s="13">
        <v>21</v>
      </c>
      <c r="J19" s="15">
        <v>22</v>
      </c>
      <c r="K19" s="26">
        <v>928</v>
      </c>
      <c r="L19" s="50">
        <f>J19*K19</f>
        <v>20416</v>
      </c>
      <c r="M19" s="51"/>
      <c r="N19" s="15"/>
      <c r="O19" s="15"/>
      <c r="P19" s="50"/>
      <c r="Q19" s="51">
        <f t="shared" si="9"/>
        <v>24651</v>
      </c>
      <c r="R19" s="15">
        <f t="shared" si="13"/>
        <v>295812</v>
      </c>
      <c r="S19" s="15" t="s">
        <v>760</v>
      </c>
    </row>
    <row r="20" s="2" customFormat="1" ht="31.5" customHeight="1" spans="1:19">
      <c r="A20" s="26" t="s">
        <v>32</v>
      </c>
      <c r="B20" s="26">
        <f>SUM(B18:B19)</f>
        <v>547</v>
      </c>
      <c r="C20" s="27">
        <f>C18+C19</f>
        <v>554</v>
      </c>
      <c r="D20" s="30">
        <f>SUM(D18:D19)</f>
        <v>133</v>
      </c>
      <c r="E20" s="31"/>
      <c r="F20" s="32">
        <f>SUM(F18:F19)</f>
        <v>137</v>
      </c>
      <c r="G20" s="32"/>
      <c r="H20" s="33">
        <f t="shared" ref="H20:J20" si="14">SUM(H18:H19)</f>
        <v>129195</v>
      </c>
      <c r="I20" s="53">
        <f t="shared" si="14"/>
        <v>365</v>
      </c>
      <c r="J20" s="26">
        <f t="shared" si="14"/>
        <v>367</v>
      </c>
      <c r="K20" s="26"/>
      <c r="L20" s="54">
        <f>SUM(L18:L19)</f>
        <v>340576</v>
      </c>
      <c r="M20" s="55">
        <f>M18+M19</f>
        <v>49</v>
      </c>
      <c r="N20" s="26">
        <f>N18+N19</f>
        <v>50</v>
      </c>
      <c r="O20" s="26"/>
      <c r="P20" s="54">
        <f>SUM(P18:P19)</f>
        <v>61800</v>
      </c>
      <c r="Q20" s="55">
        <f>P20+L20+H20</f>
        <v>531571</v>
      </c>
      <c r="R20" s="26">
        <f t="shared" si="13"/>
        <v>6378852</v>
      </c>
      <c r="S20" s="26"/>
    </row>
    <row r="21" s="1" customFormat="1" ht="20.1" customHeight="1" spans="6:7">
      <c r="F21" s="34"/>
      <c r="G21" s="34"/>
    </row>
    <row r="22" s="1" customFormat="1" ht="20.1" customHeight="1"/>
    <row r="23" s="1" customFormat="1" ht="20.1" customHeight="1"/>
    <row r="24" s="1" customFormat="1" ht="20.1" customHeight="1"/>
  </sheetData>
  <mergeCells count="59">
    <mergeCell ref="A1:S1"/>
    <mergeCell ref="Q2:S2"/>
    <mergeCell ref="E3:H3"/>
    <mergeCell ref="I3:L3"/>
    <mergeCell ref="M3:P3"/>
    <mergeCell ref="D4:E4"/>
    <mergeCell ref="D7:E7"/>
    <mergeCell ref="D8:E8"/>
    <mergeCell ref="D9:E9"/>
    <mergeCell ref="D10:E10"/>
    <mergeCell ref="D11:E11"/>
    <mergeCell ref="D14:E14"/>
    <mergeCell ref="D15:E15"/>
    <mergeCell ref="D18:E18"/>
    <mergeCell ref="D19:E19"/>
    <mergeCell ref="D20:E20"/>
    <mergeCell ref="F21:G21"/>
    <mergeCell ref="A3:A4"/>
    <mergeCell ref="A5:A6"/>
    <mergeCell ref="A12:A13"/>
    <mergeCell ref="A16:A17"/>
    <mergeCell ref="B3:B4"/>
    <mergeCell ref="B5:B6"/>
    <mergeCell ref="B12:B13"/>
    <mergeCell ref="B16:B17"/>
    <mergeCell ref="C3:C4"/>
    <mergeCell ref="C5:C6"/>
    <mergeCell ref="C12:C13"/>
    <mergeCell ref="C16:C17"/>
    <mergeCell ref="I5:I6"/>
    <mergeCell ref="I12:I13"/>
    <mergeCell ref="I16:I17"/>
    <mergeCell ref="J5:J6"/>
    <mergeCell ref="J12:J13"/>
    <mergeCell ref="J16:J17"/>
    <mergeCell ref="K5:K6"/>
    <mergeCell ref="K12:K13"/>
    <mergeCell ref="K16:K17"/>
    <mergeCell ref="L5:L6"/>
    <mergeCell ref="L12:L13"/>
    <mergeCell ref="L16:L17"/>
    <mergeCell ref="M5:M6"/>
    <mergeCell ref="M12:M13"/>
    <mergeCell ref="N5:N6"/>
    <mergeCell ref="N12:N13"/>
    <mergeCell ref="O5:O6"/>
    <mergeCell ref="O12:O13"/>
    <mergeCell ref="P5:P6"/>
    <mergeCell ref="P12:P13"/>
    <mergeCell ref="Q3:Q4"/>
    <mergeCell ref="Q5:Q6"/>
    <mergeCell ref="Q12:Q13"/>
    <mergeCell ref="Q16:Q17"/>
    <mergeCell ref="R3:R4"/>
    <mergeCell ref="R5:R6"/>
    <mergeCell ref="R12:R13"/>
    <mergeCell ref="R16:R17"/>
    <mergeCell ref="S3:S4"/>
    <mergeCell ref="S5:S18"/>
  </mergeCells>
  <printOptions horizontalCentered="1"/>
  <pageMargins left="0.47" right="0.47" top="0.24" bottom="0.04" header="0.2" footer="0.2"/>
  <pageSetup paperSize="9" scale="95" orientation="landscape" horizontalDpi="600" verticalDpi="600"/>
  <headerFooter alignWithMargins="0" scaleWithDoc="0"/>
  <ignoredErrors>
    <ignoredError sqref="C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敬老院</vt:lpstr>
      <vt:lpstr>农村分散</vt:lpstr>
      <vt:lpstr>城镇分散</vt:lpstr>
      <vt:lpstr>集中统计表</vt:lpstr>
      <vt:lpstr>农村 城镇分散统计表</vt:lpstr>
      <vt:lpstr>汇总表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侯晴</cp:lastModifiedBy>
  <cp:revision>1</cp:revision>
  <dcterms:created xsi:type="dcterms:W3CDTF">2016-09-06T01:29:00Z</dcterms:created>
  <dcterms:modified xsi:type="dcterms:W3CDTF">2023-09-08T03:22:46Z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KSOReadingLayout">
    <vt:bool>false</vt:bool>
  </property>
  <property fmtid="{D5CDD505-2E9C-101B-9397-08002B2CF9AE}" pid="4" name="ICV">
    <vt:lpwstr>8A3A4BDF91F14737B83B4B98CAAC746F_13</vt:lpwstr>
  </property>
</Properties>
</file>